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5147AB0B-BB97-4D95-A302-6594704076B7}" xr6:coauthVersionLast="45" xr6:coauthVersionMax="45" xr10:uidLastSave="{00000000-0000-0000-0000-000000000000}"/>
  <bookViews>
    <workbookView xWindow="-120" yWindow="-120" windowWidth="20730" windowHeight="11160" firstSheet="2" activeTab="7" xr2:uid="{00000000-000D-0000-FFFF-FFFF00000000}"/>
  </bookViews>
  <sheets>
    <sheet name="зима-весна 1" sheetId="5" r:id="rId1"/>
    <sheet name="зима-весна  2 " sheetId="12" r:id="rId2"/>
    <sheet name="зима-весна 3" sheetId="8" r:id="rId3"/>
    <sheet name="зима-весна 4" sheetId="10" r:id="rId4"/>
    <sheet name="лето -осень 1 " sheetId="16" r:id="rId5"/>
    <sheet name="лето-осень 2" sheetId="17" r:id="rId6"/>
    <sheet name="лето-осень 3" sheetId="18" r:id="rId7"/>
    <sheet name="лето-осень 4 " sheetId="19" r:id="rId8"/>
  </sheets>
  <definedNames>
    <definedName name="_xlnm.Print_Area" localSheetId="1">'зима-весна  2 '!$A$1:$Q$48</definedName>
    <definedName name="_xlnm.Print_Area" localSheetId="0">'зима-весна 1'!$A$1:$Q$50</definedName>
    <definedName name="_xlnm.Print_Area" localSheetId="2">'зима-весна 3'!$A$1:$Q$47</definedName>
    <definedName name="_xlnm.Print_Area" localSheetId="3">'зима-весна 4'!$A$1:$R$49</definedName>
    <definedName name="_xlnm.Print_Area" localSheetId="4">'лето -осень 1 '!$A$1:$Q$55</definedName>
    <definedName name="_xlnm.Print_Area" localSheetId="5">'лето-осень 2'!$A$1:$Q$54</definedName>
    <definedName name="_xlnm.Print_Area" localSheetId="6">'лето-осень 3'!$A$1:$R$53</definedName>
    <definedName name="_xlnm.Print_Area" localSheetId="7">'лето-осень 4 '!$A$1:$R$50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2" i="8" l="1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C22" i="8"/>
  <c r="Q47" i="19"/>
  <c r="Q48" i="19" s="1"/>
  <c r="P47" i="19"/>
  <c r="O47" i="19"/>
  <c r="N47" i="19"/>
  <c r="M47" i="19"/>
  <c r="L47" i="19"/>
  <c r="L48" i="19" s="1"/>
  <c r="K47" i="19"/>
  <c r="J47" i="19"/>
  <c r="I47" i="19"/>
  <c r="H47" i="19"/>
  <c r="G47" i="19"/>
  <c r="G48" i="19" s="1"/>
  <c r="F47" i="19"/>
  <c r="E47" i="19"/>
  <c r="E48" i="19" s="1"/>
  <c r="D47" i="19"/>
  <c r="C47" i="19"/>
  <c r="Q39" i="19"/>
  <c r="Q40" i="19" s="1"/>
  <c r="P39" i="19"/>
  <c r="O39" i="19"/>
  <c r="N39" i="19"/>
  <c r="M39" i="19"/>
  <c r="L39" i="19"/>
  <c r="L40" i="19" s="1"/>
  <c r="K39" i="19"/>
  <c r="J39" i="19"/>
  <c r="I39" i="19"/>
  <c r="H39" i="19"/>
  <c r="G39" i="19"/>
  <c r="G40" i="19" s="1"/>
  <c r="F39" i="19"/>
  <c r="F40" i="19" s="1"/>
  <c r="E39" i="19"/>
  <c r="E40" i="19" s="1"/>
  <c r="D39" i="19"/>
  <c r="D40" i="19" s="1"/>
  <c r="C39" i="19"/>
  <c r="Q31" i="19"/>
  <c r="Q32" i="19" s="1"/>
  <c r="P31" i="19"/>
  <c r="O31" i="19"/>
  <c r="N31" i="19"/>
  <c r="M31" i="19"/>
  <c r="L31" i="19"/>
  <c r="L32" i="19" s="1"/>
  <c r="K31" i="19"/>
  <c r="J31" i="19"/>
  <c r="I31" i="19"/>
  <c r="H31" i="19"/>
  <c r="G31" i="19"/>
  <c r="G32" i="19" s="1"/>
  <c r="F31" i="19"/>
  <c r="E31" i="19"/>
  <c r="E32" i="19" s="1"/>
  <c r="D31" i="19"/>
  <c r="C31" i="19"/>
  <c r="Q23" i="19"/>
  <c r="Q24" i="19" s="1"/>
  <c r="P23" i="19"/>
  <c r="O23" i="19"/>
  <c r="N23" i="19"/>
  <c r="M23" i="19"/>
  <c r="L23" i="19"/>
  <c r="L24" i="19" s="1"/>
  <c r="K23" i="19"/>
  <c r="J23" i="19"/>
  <c r="I23" i="19"/>
  <c r="H23" i="19"/>
  <c r="G23" i="19"/>
  <c r="G24" i="19" s="1"/>
  <c r="F23" i="19"/>
  <c r="E23" i="19"/>
  <c r="E24" i="19" s="1"/>
  <c r="D23" i="19"/>
  <c r="C23" i="19"/>
  <c r="Q14" i="19"/>
  <c r="Q15" i="19" s="1"/>
  <c r="P14" i="19"/>
  <c r="O14" i="19"/>
  <c r="N14" i="19"/>
  <c r="M14" i="19"/>
  <c r="L14" i="19"/>
  <c r="L15" i="19" s="1"/>
  <c r="K14" i="19"/>
  <c r="J14" i="19"/>
  <c r="I14" i="19"/>
  <c r="H14" i="19"/>
  <c r="G14" i="19"/>
  <c r="G15" i="19" s="1"/>
  <c r="F14" i="19"/>
  <c r="E14" i="19"/>
  <c r="E15" i="19" s="1"/>
  <c r="D14" i="19"/>
  <c r="C14" i="19"/>
  <c r="D22" i="18"/>
  <c r="E22" i="18"/>
  <c r="F22" i="18"/>
  <c r="G22" i="18"/>
  <c r="G23" i="18" s="1"/>
  <c r="H22" i="18"/>
  <c r="I22" i="18"/>
  <c r="J22" i="18"/>
  <c r="K22" i="18"/>
  <c r="L22" i="18"/>
  <c r="M22" i="18"/>
  <c r="N22" i="18"/>
  <c r="O22" i="18"/>
  <c r="P22" i="18"/>
  <c r="Q22" i="18"/>
  <c r="Q23" i="18" s="1"/>
  <c r="C22" i="18"/>
  <c r="Q45" i="18"/>
  <c r="Q46" i="18" s="1"/>
  <c r="P45" i="18"/>
  <c r="O45" i="18"/>
  <c r="N45" i="18"/>
  <c r="M45" i="18"/>
  <c r="L45" i="18"/>
  <c r="L46" i="18" s="1"/>
  <c r="K45" i="18"/>
  <c r="J45" i="18"/>
  <c r="I45" i="18"/>
  <c r="H45" i="18"/>
  <c r="G45" i="18"/>
  <c r="G46" i="18" s="1"/>
  <c r="F45" i="18"/>
  <c r="E45" i="18"/>
  <c r="E46" i="18" s="1"/>
  <c r="D45" i="18"/>
  <c r="C45" i="18"/>
  <c r="Q38" i="18"/>
  <c r="Q39" i="18" s="1"/>
  <c r="P38" i="18"/>
  <c r="O38" i="18"/>
  <c r="N38" i="18"/>
  <c r="M38" i="18"/>
  <c r="L38" i="18"/>
  <c r="L39" i="18" s="1"/>
  <c r="K38" i="18"/>
  <c r="J38" i="18"/>
  <c r="I38" i="18"/>
  <c r="H38" i="18"/>
  <c r="G38" i="18"/>
  <c r="G39" i="18" s="1"/>
  <c r="F38" i="18"/>
  <c r="F39" i="18" s="1"/>
  <c r="E38" i="18"/>
  <c r="E39" i="18" s="1"/>
  <c r="D38" i="18"/>
  <c r="D39" i="18" s="1"/>
  <c r="C38" i="18"/>
  <c r="Q30" i="18"/>
  <c r="Q31" i="18" s="1"/>
  <c r="P30" i="18"/>
  <c r="O30" i="18"/>
  <c r="N30" i="18"/>
  <c r="M30" i="18"/>
  <c r="L30" i="18"/>
  <c r="L31" i="18" s="1"/>
  <c r="K30" i="18"/>
  <c r="J30" i="18"/>
  <c r="I30" i="18"/>
  <c r="H30" i="18"/>
  <c r="G30" i="18"/>
  <c r="G31" i="18" s="1"/>
  <c r="F30" i="18"/>
  <c r="E30" i="18"/>
  <c r="E31" i="18" s="1"/>
  <c r="D30" i="18"/>
  <c r="C30" i="18"/>
  <c r="L23" i="18"/>
  <c r="E23" i="18"/>
  <c r="Q14" i="18"/>
  <c r="Q15" i="18" s="1"/>
  <c r="P14" i="18"/>
  <c r="O14" i="18"/>
  <c r="N14" i="18"/>
  <c r="M14" i="18"/>
  <c r="L14" i="18"/>
  <c r="L15" i="18" s="1"/>
  <c r="K14" i="18"/>
  <c r="J14" i="18"/>
  <c r="I14" i="18"/>
  <c r="H14" i="18"/>
  <c r="G14" i="18"/>
  <c r="G15" i="18" s="1"/>
  <c r="F14" i="18"/>
  <c r="E14" i="18"/>
  <c r="E15" i="18" s="1"/>
  <c r="D14" i="18"/>
  <c r="C14" i="18"/>
  <c r="Q46" i="17"/>
  <c r="Q47" i="17" s="1"/>
  <c r="P46" i="17"/>
  <c r="O46" i="17"/>
  <c r="N46" i="17"/>
  <c r="M46" i="17"/>
  <c r="L46" i="17"/>
  <c r="L47" i="17" s="1"/>
  <c r="K46" i="17"/>
  <c r="J46" i="17"/>
  <c r="I46" i="17"/>
  <c r="H46" i="17"/>
  <c r="G46" i="17"/>
  <c r="G47" i="17" s="1"/>
  <c r="F46" i="17"/>
  <c r="E46" i="17"/>
  <c r="E47" i="17" s="1"/>
  <c r="D46" i="17"/>
  <c r="C46" i="17"/>
  <c r="Q38" i="17"/>
  <c r="Q39" i="17" s="1"/>
  <c r="P38" i="17"/>
  <c r="O38" i="17"/>
  <c r="N38" i="17"/>
  <c r="M38" i="17"/>
  <c r="L38" i="17"/>
  <c r="L39" i="17" s="1"/>
  <c r="K38" i="17"/>
  <c r="J38" i="17"/>
  <c r="I38" i="17"/>
  <c r="H38" i="17"/>
  <c r="G38" i="17"/>
  <c r="G39" i="17" s="1"/>
  <c r="F38" i="17"/>
  <c r="F39" i="17" s="1"/>
  <c r="E38" i="17"/>
  <c r="E39" i="17" s="1"/>
  <c r="D38" i="17"/>
  <c r="D39" i="17" s="1"/>
  <c r="C38" i="17"/>
  <c r="Q30" i="17"/>
  <c r="Q31" i="17" s="1"/>
  <c r="P30" i="17"/>
  <c r="O30" i="17"/>
  <c r="N30" i="17"/>
  <c r="M30" i="17"/>
  <c r="L30" i="17"/>
  <c r="L31" i="17" s="1"/>
  <c r="K30" i="17"/>
  <c r="J30" i="17"/>
  <c r="I30" i="17"/>
  <c r="H30" i="17"/>
  <c r="G30" i="17"/>
  <c r="G31" i="17" s="1"/>
  <c r="F30" i="17"/>
  <c r="E30" i="17"/>
  <c r="E31" i="17" s="1"/>
  <c r="D30" i="17"/>
  <c r="C30" i="17"/>
  <c r="Q23" i="17"/>
  <c r="Q24" i="17" s="1"/>
  <c r="P23" i="17"/>
  <c r="O23" i="17"/>
  <c r="N23" i="17"/>
  <c r="M23" i="17"/>
  <c r="L23" i="17"/>
  <c r="L24" i="17" s="1"/>
  <c r="K23" i="17"/>
  <c r="J23" i="17"/>
  <c r="I23" i="17"/>
  <c r="H23" i="17"/>
  <c r="G23" i="17"/>
  <c r="G24" i="17" s="1"/>
  <c r="F23" i="17"/>
  <c r="E23" i="17"/>
  <c r="E24" i="17" s="1"/>
  <c r="D23" i="17"/>
  <c r="C23" i="17"/>
  <c r="Q15" i="17"/>
  <c r="Q16" i="17" s="1"/>
  <c r="P15" i="17"/>
  <c r="O15" i="17"/>
  <c r="N15" i="17"/>
  <c r="M15" i="17"/>
  <c r="L15" i="17"/>
  <c r="L16" i="17" s="1"/>
  <c r="K15" i="17"/>
  <c r="J15" i="17"/>
  <c r="I15" i="17"/>
  <c r="H15" i="17"/>
  <c r="G15" i="17"/>
  <c r="G16" i="17" s="1"/>
  <c r="F15" i="17"/>
  <c r="E15" i="17"/>
  <c r="E16" i="17" s="1"/>
  <c r="D15" i="17"/>
  <c r="C15" i="17"/>
  <c r="P47" i="16"/>
  <c r="O47" i="16"/>
  <c r="N47" i="16"/>
  <c r="M47" i="16"/>
  <c r="K47" i="16"/>
  <c r="J47" i="16"/>
  <c r="I47" i="16"/>
  <c r="H47" i="16"/>
  <c r="F47" i="16"/>
  <c r="E47" i="16"/>
  <c r="D47" i="16"/>
  <c r="C47" i="16"/>
  <c r="Q42" i="16"/>
  <c r="Q47" i="16" s="1"/>
  <c r="Q48" i="16" s="1"/>
  <c r="L42" i="16"/>
  <c r="L47" i="16" s="1"/>
  <c r="L48" i="16" s="1"/>
  <c r="G42" i="16"/>
  <c r="G47" i="16" s="1"/>
  <c r="G48" i="16" s="1"/>
  <c r="Q39" i="16"/>
  <c r="Q40" i="16" s="1"/>
  <c r="P39" i="16"/>
  <c r="O39" i="16"/>
  <c r="N39" i="16"/>
  <c r="M39" i="16"/>
  <c r="L39" i="16"/>
  <c r="L40" i="16" s="1"/>
  <c r="K39" i="16"/>
  <c r="J39" i="16"/>
  <c r="I39" i="16"/>
  <c r="H39" i="16"/>
  <c r="G39" i="16"/>
  <c r="G40" i="16" s="1"/>
  <c r="F39" i="16"/>
  <c r="F40" i="16" s="1"/>
  <c r="E39" i="16"/>
  <c r="E40" i="16" s="1"/>
  <c r="D39" i="16"/>
  <c r="D40" i="16" s="1"/>
  <c r="C39" i="16"/>
  <c r="Q31" i="16"/>
  <c r="Q32" i="16" s="1"/>
  <c r="P31" i="16"/>
  <c r="O31" i="16"/>
  <c r="N31" i="16"/>
  <c r="M31" i="16"/>
  <c r="L31" i="16"/>
  <c r="L32" i="16" s="1"/>
  <c r="K31" i="16"/>
  <c r="J31" i="16"/>
  <c r="I31" i="16"/>
  <c r="H31" i="16"/>
  <c r="G31" i="16"/>
  <c r="G32" i="16" s="1"/>
  <c r="F31" i="16"/>
  <c r="E31" i="16"/>
  <c r="E32" i="16" s="1"/>
  <c r="D31" i="16"/>
  <c r="C31" i="16"/>
  <c r="Q23" i="16"/>
  <c r="Q24" i="16" s="1"/>
  <c r="P23" i="16"/>
  <c r="O23" i="16"/>
  <c r="N23" i="16"/>
  <c r="M23" i="16"/>
  <c r="L23" i="16"/>
  <c r="L24" i="16" s="1"/>
  <c r="K23" i="16"/>
  <c r="J23" i="16"/>
  <c r="I23" i="16"/>
  <c r="H23" i="16"/>
  <c r="G23" i="16"/>
  <c r="G24" i="16" s="1"/>
  <c r="F23" i="16"/>
  <c r="F24" i="16" s="1"/>
  <c r="E23" i="16"/>
  <c r="E24" i="16" s="1"/>
  <c r="D23" i="16"/>
  <c r="D24" i="16" s="1"/>
  <c r="C23" i="16"/>
  <c r="Q14" i="16"/>
  <c r="Q15" i="16" s="1"/>
  <c r="P14" i="16"/>
  <c r="O14" i="16"/>
  <c r="N14" i="16"/>
  <c r="M14" i="16"/>
  <c r="L14" i="16"/>
  <c r="L15" i="16" s="1"/>
  <c r="K14" i="16"/>
  <c r="J14" i="16"/>
  <c r="I14" i="16"/>
  <c r="H14" i="16"/>
  <c r="G14" i="16"/>
  <c r="G15" i="16" s="1"/>
  <c r="F14" i="16"/>
  <c r="E14" i="16"/>
  <c r="E15" i="16" s="1"/>
  <c r="D14" i="16"/>
  <c r="C14" i="16"/>
  <c r="D15" i="16" l="1"/>
  <c r="F15" i="16"/>
  <c r="D32" i="16"/>
  <c r="F32" i="16"/>
  <c r="D16" i="17"/>
  <c r="F16" i="17"/>
  <c r="D31" i="17"/>
  <c r="F31" i="17"/>
  <c r="D47" i="17"/>
  <c r="F47" i="17"/>
  <c r="D31" i="18"/>
  <c r="F31" i="18"/>
  <c r="D46" i="18"/>
  <c r="F46" i="18"/>
  <c r="D15" i="19"/>
  <c r="F15" i="19"/>
  <c r="D32" i="19"/>
  <c r="F32" i="19"/>
  <c r="D48" i="19"/>
  <c r="F48" i="19"/>
  <c r="D15" i="18"/>
  <c r="F15" i="18"/>
  <c r="D24" i="19"/>
  <c r="D24" i="17"/>
  <c r="F24" i="17"/>
  <c r="F24" i="19"/>
  <c r="D23" i="18"/>
  <c r="F23" i="18"/>
  <c r="D48" i="16"/>
  <c r="F48" i="16"/>
  <c r="E48" i="16"/>
  <c r="C14" i="10" l="1"/>
  <c r="D23" i="10"/>
  <c r="E23" i="10"/>
  <c r="F23" i="10"/>
  <c r="G23" i="10"/>
  <c r="G24" i="10" s="1"/>
  <c r="H23" i="10"/>
  <c r="I23" i="10"/>
  <c r="J23" i="10"/>
  <c r="K23" i="10"/>
  <c r="L23" i="10"/>
  <c r="L24" i="10" s="1"/>
  <c r="M23" i="10"/>
  <c r="N23" i="10"/>
  <c r="O23" i="10"/>
  <c r="P23" i="10"/>
  <c r="Q23" i="10"/>
  <c r="Q24" i="10" s="1"/>
  <c r="C23" i="10"/>
  <c r="D31" i="10"/>
  <c r="E31" i="10"/>
  <c r="E32" i="10" s="1"/>
  <c r="F31" i="10"/>
  <c r="G31" i="10"/>
  <c r="H31" i="10"/>
  <c r="I31" i="10"/>
  <c r="J31" i="10"/>
  <c r="K31" i="10"/>
  <c r="L31" i="10"/>
  <c r="M31" i="10"/>
  <c r="N31" i="10"/>
  <c r="O31" i="10"/>
  <c r="P31" i="10"/>
  <c r="Q31" i="10"/>
  <c r="C31" i="10"/>
  <c r="D39" i="10"/>
  <c r="E39" i="10"/>
  <c r="F39" i="10"/>
  <c r="G39" i="10"/>
  <c r="H39" i="10"/>
  <c r="I39" i="10"/>
  <c r="J39" i="10"/>
  <c r="K39" i="10"/>
  <c r="L39" i="10"/>
  <c r="M39" i="10"/>
  <c r="N39" i="10"/>
  <c r="O39" i="10"/>
  <c r="P39" i="10"/>
  <c r="Q39" i="10"/>
  <c r="C39" i="10"/>
  <c r="D47" i="10"/>
  <c r="E47" i="10"/>
  <c r="F47" i="10"/>
  <c r="G47" i="10"/>
  <c r="F48" i="10" s="1"/>
  <c r="H47" i="10"/>
  <c r="I47" i="10"/>
  <c r="J47" i="10"/>
  <c r="K47" i="10"/>
  <c r="L47" i="10"/>
  <c r="M47" i="10"/>
  <c r="N47" i="10"/>
  <c r="O47" i="10"/>
  <c r="P47" i="10"/>
  <c r="Q47" i="10"/>
  <c r="C47" i="10"/>
  <c r="Q48" i="10"/>
  <c r="L48" i="10"/>
  <c r="G48" i="10"/>
  <c r="Q40" i="10"/>
  <c r="L40" i="10"/>
  <c r="G40" i="10"/>
  <c r="Q32" i="10"/>
  <c r="L32" i="10"/>
  <c r="G32" i="10"/>
  <c r="Q14" i="10"/>
  <c r="Q15" i="10" s="1"/>
  <c r="P14" i="10"/>
  <c r="O14" i="10"/>
  <c r="N14" i="10"/>
  <c r="M14" i="10"/>
  <c r="L14" i="10"/>
  <c r="L15" i="10" s="1"/>
  <c r="K14" i="10"/>
  <c r="J14" i="10"/>
  <c r="I14" i="10"/>
  <c r="H14" i="10"/>
  <c r="G14" i="10"/>
  <c r="G15" i="10" s="1"/>
  <c r="F14" i="10"/>
  <c r="E14" i="10"/>
  <c r="E15" i="10" s="1"/>
  <c r="D14" i="10"/>
  <c r="D30" i="8"/>
  <c r="E30" i="8"/>
  <c r="F30" i="8"/>
  <c r="G30" i="8"/>
  <c r="H30" i="8"/>
  <c r="I30" i="8"/>
  <c r="J30" i="8"/>
  <c r="K30" i="8"/>
  <c r="L30" i="8"/>
  <c r="M30" i="8"/>
  <c r="N30" i="8"/>
  <c r="O30" i="8"/>
  <c r="P30" i="8"/>
  <c r="Q30" i="8"/>
  <c r="Q31" i="8" s="1"/>
  <c r="C30" i="8"/>
  <c r="C31" i="5"/>
  <c r="C38" i="8"/>
  <c r="D45" i="8"/>
  <c r="E45" i="8"/>
  <c r="E46" i="8" s="1"/>
  <c r="F45" i="8"/>
  <c r="G45" i="8"/>
  <c r="F46" i="8" s="1"/>
  <c r="H45" i="8"/>
  <c r="I45" i="8"/>
  <c r="J45" i="8"/>
  <c r="K45" i="8"/>
  <c r="L45" i="8"/>
  <c r="M45" i="8"/>
  <c r="N45" i="8"/>
  <c r="O45" i="8"/>
  <c r="P45" i="8"/>
  <c r="Q45" i="8"/>
  <c r="C45" i="8"/>
  <c r="Q46" i="8"/>
  <c r="L46" i="8"/>
  <c r="G46" i="8"/>
  <c r="Q38" i="8"/>
  <c r="Q39" i="8" s="1"/>
  <c r="P38" i="8"/>
  <c r="O38" i="8"/>
  <c r="N38" i="8"/>
  <c r="M38" i="8"/>
  <c r="L38" i="8"/>
  <c r="L39" i="8" s="1"/>
  <c r="K38" i="8"/>
  <c r="J38" i="8"/>
  <c r="I38" i="8"/>
  <c r="H38" i="8"/>
  <c r="G38" i="8"/>
  <c r="G39" i="8" s="1"/>
  <c r="F38" i="8"/>
  <c r="E38" i="8"/>
  <c r="E39" i="8" s="1"/>
  <c r="D38" i="8"/>
  <c r="L31" i="8"/>
  <c r="Q23" i="8"/>
  <c r="L23" i="8"/>
  <c r="G23" i="8"/>
  <c r="E23" i="8"/>
  <c r="Q14" i="8"/>
  <c r="Q15" i="8" s="1"/>
  <c r="P14" i="8"/>
  <c r="O14" i="8"/>
  <c r="N14" i="8"/>
  <c r="M14" i="8"/>
  <c r="L14" i="8"/>
  <c r="L15" i="8" s="1"/>
  <c r="K14" i="8"/>
  <c r="J14" i="8"/>
  <c r="I14" i="8"/>
  <c r="H14" i="8"/>
  <c r="G14" i="8"/>
  <c r="G15" i="8" s="1"/>
  <c r="F14" i="8"/>
  <c r="F15" i="8" s="1"/>
  <c r="E14" i="8"/>
  <c r="E15" i="8" s="1"/>
  <c r="D14" i="8"/>
  <c r="D15" i="8" s="1"/>
  <c r="C14" i="8"/>
  <c r="E15" i="12"/>
  <c r="F15" i="12"/>
  <c r="G15" i="12"/>
  <c r="H15" i="12"/>
  <c r="I15" i="12"/>
  <c r="J15" i="12"/>
  <c r="K15" i="12"/>
  <c r="L15" i="12"/>
  <c r="M15" i="12"/>
  <c r="N15" i="12"/>
  <c r="O15" i="12"/>
  <c r="P15" i="12"/>
  <c r="Q15" i="12"/>
  <c r="Q16" i="12" s="1"/>
  <c r="D15" i="12"/>
  <c r="E23" i="12"/>
  <c r="F23" i="12"/>
  <c r="G23" i="12"/>
  <c r="G24" i="12" s="1"/>
  <c r="H23" i="12"/>
  <c r="I23" i="12"/>
  <c r="J23" i="12"/>
  <c r="K23" i="12"/>
  <c r="L23" i="12"/>
  <c r="M23" i="12"/>
  <c r="N23" i="12"/>
  <c r="O23" i="12"/>
  <c r="P23" i="12"/>
  <c r="Q23" i="12"/>
  <c r="Q24" i="12" s="1"/>
  <c r="D23" i="12"/>
  <c r="E30" i="12"/>
  <c r="E31" i="12" s="1"/>
  <c r="F30" i="12"/>
  <c r="G30" i="12"/>
  <c r="H30" i="12"/>
  <c r="I30" i="12"/>
  <c r="J30" i="12"/>
  <c r="K30" i="12"/>
  <c r="L30" i="12"/>
  <c r="M30" i="12"/>
  <c r="N30" i="12"/>
  <c r="O30" i="12"/>
  <c r="P30" i="12"/>
  <c r="Q30" i="12"/>
  <c r="D30" i="12"/>
  <c r="E38" i="12"/>
  <c r="E39" i="12" s="1"/>
  <c r="F38" i="12"/>
  <c r="G38" i="12"/>
  <c r="H38" i="12"/>
  <c r="I38" i="12"/>
  <c r="J38" i="12"/>
  <c r="K38" i="12"/>
  <c r="L38" i="12"/>
  <c r="M38" i="12"/>
  <c r="N38" i="12"/>
  <c r="O38" i="12"/>
  <c r="P38" i="12"/>
  <c r="Q38" i="12"/>
  <c r="D38" i="12"/>
  <c r="E46" i="12"/>
  <c r="F46" i="12"/>
  <c r="G46" i="12"/>
  <c r="G47" i="12" s="1"/>
  <c r="H46" i="12"/>
  <c r="I46" i="12"/>
  <c r="J46" i="12"/>
  <c r="K46" i="12"/>
  <c r="L46" i="12"/>
  <c r="M46" i="12"/>
  <c r="N46" i="12"/>
  <c r="O46" i="12"/>
  <c r="P46" i="12"/>
  <c r="Q46" i="12"/>
  <c r="Q47" i="12" s="1"/>
  <c r="D46" i="12"/>
  <c r="G16" i="12"/>
  <c r="C15" i="12"/>
  <c r="C38" i="12"/>
  <c r="C23" i="12"/>
  <c r="C30" i="12"/>
  <c r="L16" i="12"/>
  <c r="E16" i="12"/>
  <c r="L24" i="12"/>
  <c r="Q31" i="12"/>
  <c r="L31" i="12"/>
  <c r="G31" i="12"/>
  <c r="Q39" i="12"/>
  <c r="L39" i="12"/>
  <c r="G39" i="12"/>
  <c r="L47" i="12"/>
  <c r="E47" i="12"/>
  <c r="C46" i="12"/>
  <c r="D47" i="5"/>
  <c r="E47" i="5"/>
  <c r="F47" i="5"/>
  <c r="H47" i="5"/>
  <c r="I47" i="5"/>
  <c r="J47" i="5"/>
  <c r="K47" i="5"/>
  <c r="L47" i="5"/>
  <c r="M47" i="5"/>
  <c r="N47" i="5"/>
  <c r="O47" i="5"/>
  <c r="P47" i="5"/>
  <c r="C47" i="5"/>
  <c r="Q42" i="5"/>
  <c r="Q47" i="5" s="1"/>
  <c r="G42" i="5"/>
  <c r="G47" i="5" s="1"/>
  <c r="L42" i="5"/>
  <c r="E48" i="10" l="1"/>
  <c r="D39" i="8"/>
  <c r="F39" i="8"/>
  <c r="F31" i="8"/>
  <c r="D15" i="10"/>
  <c r="F15" i="10"/>
  <c r="E40" i="10"/>
  <c r="D24" i="10"/>
  <c r="D23" i="8"/>
  <c r="F23" i="8"/>
  <c r="F32" i="10"/>
  <c r="F24" i="10"/>
  <c r="E24" i="10"/>
  <c r="D32" i="10"/>
  <c r="D48" i="10"/>
  <c r="D40" i="10"/>
  <c r="F40" i="10"/>
  <c r="G31" i="8"/>
  <c r="E31" i="8"/>
  <c r="D31" i="8"/>
  <c r="D46" i="8"/>
  <c r="D31" i="12"/>
  <c r="F31" i="12"/>
  <c r="F24" i="12"/>
  <c r="D39" i="12"/>
  <c r="F39" i="12"/>
  <c r="D47" i="12"/>
  <c r="F47" i="12"/>
  <c r="E24" i="12"/>
  <c r="D24" i="12"/>
  <c r="D16" i="12"/>
  <c r="F16" i="12"/>
  <c r="D23" i="5" l="1"/>
  <c r="L48" i="5" l="1"/>
  <c r="Q48" i="5"/>
  <c r="G48" i="5"/>
  <c r="E48" i="5"/>
  <c r="C39" i="5"/>
  <c r="Q39" i="5"/>
  <c r="Q40" i="5" s="1"/>
  <c r="P39" i="5"/>
  <c r="O39" i="5"/>
  <c r="N39" i="5"/>
  <c r="M39" i="5"/>
  <c r="L39" i="5"/>
  <c r="L40" i="5" s="1"/>
  <c r="K39" i="5"/>
  <c r="J39" i="5"/>
  <c r="I39" i="5"/>
  <c r="H39" i="5"/>
  <c r="G39" i="5"/>
  <c r="G40" i="5" s="1"/>
  <c r="F39" i="5"/>
  <c r="E39" i="5"/>
  <c r="E40" i="5" s="1"/>
  <c r="D39" i="5"/>
  <c r="Q31" i="5"/>
  <c r="Q32" i="5" s="1"/>
  <c r="P31" i="5"/>
  <c r="O31" i="5"/>
  <c r="N31" i="5"/>
  <c r="M31" i="5"/>
  <c r="L31" i="5"/>
  <c r="L32" i="5" s="1"/>
  <c r="K31" i="5"/>
  <c r="J31" i="5"/>
  <c r="I31" i="5"/>
  <c r="H31" i="5"/>
  <c r="G31" i="5"/>
  <c r="G32" i="5" s="1"/>
  <c r="F31" i="5"/>
  <c r="E31" i="5"/>
  <c r="E32" i="5" s="1"/>
  <c r="D31" i="5"/>
  <c r="D14" i="5"/>
  <c r="E14" i="5"/>
  <c r="F14" i="5"/>
  <c r="G14" i="5"/>
  <c r="F15" i="5" s="1"/>
  <c r="H14" i="5"/>
  <c r="I14" i="5"/>
  <c r="J14" i="5"/>
  <c r="K14" i="5"/>
  <c r="L14" i="5"/>
  <c r="L15" i="5" s="1"/>
  <c r="M14" i="5"/>
  <c r="N14" i="5"/>
  <c r="O14" i="5"/>
  <c r="P14" i="5"/>
  <c r="Q14" i="5"/>
  <c r="Q15" i="5" s="1"/>
  <c r="C14" i="5"/>
  <c r="H23" i="5"/>
  <c r="I23" i="5"/>
  <c r="J23" i="5"/>
  <c r="K23" i="5"/>
  <c r="L23" i="5"/>
  <c r="L24" i="5" s="1"/>
  <c r="M23" i="5"/>
  <c r="N23" i="5"/>
  <c r="O23" i="5"/>
  <c r="P23" i="5"/>
  <c r="Q23" i="5"/>
  <c r="Q24" i="5" s="1"/>
  <c r="C23" i="5"/>
  <c r="E23" i="5"/>
  <c r="F23" i="5"/>
  <c r="G23" i="5"/>
  <c r="G24" i="5" s="1"/>
  <c r="D32" i="5" l="1"/>
  <c r="F32" i="5"/>
  <c r="G15" i="5"/>
  <c r="E15" i="5"/>
  <c r="E24" i="5"/>
  <c r="D24" i="5"/>
  <c r="F24" i="5"/>
  <c r="F48" i="5"/>
  <c r="D40" i="5"/>
  <c r="F40" i="5"/>
  <c r="D48" i="5"/>
  <c r="D15" i="5"/>
</calcChain>
</file>

<file path=xl/sharedStrings.xml><?xml version="1.0" encoding="utf-8"?>
<sst xmlns="http://schemas.openxmlformats.org/spreadsheetml/2006/main" count="398" uniqueCount="58">
  <si>
    <t xml:space="preserve">1 неделя </t>
  </si>
  <si>
    <t xml:space="preserve">3 неделя </t>
  </si>
  <si>
    <t xml:space="preserve">4 неделя </t>
  </si>
  <si>
    <t>Какао с молоком</t>
  </si>
  <si>
    <t>яблоко/ фрукт по сезону</t>
  </si>
  <si>
    <t xml:space="preserve">Соус сметанный </t>
  </si>
  <si>
    <t>Фишболы   рыбные</t>
  </si>
  <si>
    <t>уха из горбуши</t>
  </si>
  <si>
    <t xml:space="preserve">Гречка рассыпчатая с овощами </t>
  </si>
  <si>
    <t>Компот из свежих яблок</t>
  </si>
  <si>
    <t xml:space="preserve">филе куриное в сметанном соусе </t>
  </si>
  <si>
    <t xml:space="preserve">Рис рассыпчатый </t>
  </si>
  <si>
    <t>Наименование блюд</t>
  </si>
  <si>
    <t>1-й день</t>
  </si>
  <si>
    <t>Плов из птицы</t>
  </si>
  <si>
    <t>Хлеб ржано-пшеничный\пшеничный</t>
  </si>
  <si>
    <t>2-й день</t>
  </si>
  <si>
    <t xml:space="preserve">Митболы  из говядины </t>
  </si>
  <si>
    <t xml:space="preserve"> Макароны отварные </t>
  </si>
  <si>
    <t>Компот из сухофруктов с сахаром</t>
  </si>
  <si>
    <t>3-й день</t>
  </si>
  <si>
    <t xml:space="preserve">Гречка рассыпчатая </t>
  </si>
  <si>
    <t>4-й день</t>
  </si>
  <si>
    <t>Картофельно-морковное пюре</t>
  </si>
  <si>
    <t>Напиток Денсаулык</t>
  </si>
  <si>
    <t>5-й день</t>
  </si>
  <si>
    <t>лето-осень</t>
  </si>
  <si>
    <t xml:space="preserve">зима -весна </t>
  </si>
  <si>
    <t xml:space="preserve">Куриная грудка с овощами, сыром </t>
  </si>
  <si>
    <t>Салат из капусты белокочанной и яблок</t>
  </si>
  <si>
    <t xml:space="preserve">2 неделя </t>
  </si>
  <si>
    <t xml:space="preserve">Поджарка из птицы </t>
  </si>
  <si>
    <t xml:space="preserve">чай с молоком и сахаром </t>
  </si>
  <si>
    <t xml:space="preserve">Жаркое по домашнему из птицы </t>
  </si>
  <si>
    <t xml:space="preserve">Салат из варенных овощей </t>
  </si>
  <si>
    <t xml:space="preserve">Суп гороховый с  мясом </t>
  </si>
  <si>
    <t>гуляш  (говядина\ конина )</t>
  </si>
  <si>
    <t xml:space="preserve">Рагу из птицы </t>
  </si>
  <si>
    <t>Плов (говядина\ конина )</t>
  </si>
  <si>
    <t>Картофельно пюре</t>
  </si>
  <si>
    <t xml:space="preserve">Суп с макоронными изделиями и  мясом </t>
  </si>
  <si>
    <t xml:space="preserve">лето-осень </t>
  </si>
  <si>
    <t xml:space="preserve">овощная нарезка </t>
  </si>
  <si>
    <t xml:space="preserve">зима-весна </t>
  </si>
  <si>
    <t>Возраст 7-10 лет</t>
  </si>
  <si>
    <t>Возраст 11-15 лет</t>
  </si>
  <si>
    <t>Возраст 16-18 лет</t>
  </si>
  <si>
    <t>Выход, г</t>
  </si>
  <si>
    <t>Б, г</t>
  </si>
  <si>
    <t>Ж, г</t>
  </si>
  <si>
    <t>У, г</t>
  </si>
  <si>
    <t>ккал</t>
  </si>
  <si>
    <t xml:space="preserve">бутерброд с сыром </t>
  </si>
  <si>
    <t xml:space="preserve">лето -осень </t>
  </si>
  <si>
    <t xml:space="preserve">ежики из говядины  </t>
  </si>
  <si>
    <t xml:space="preserve">булочка с творогом \ ватрушка </t>
  </si>
  <si>
    <t xml:space="preserve">булочка бутербродная с сыром \ бутерброд с сыром  </t>
  </si>
  <si>
    <t xml:space="preserve">рис  рассыпчатый с овощами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</si>
</sst>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%"/>
  </numFmts>
  <fonts count="16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charset val="204"/>
    </font>
    <font>
      <b/>
      <sz val="11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88">
    <xf numFmtId="0" fontId="0" fillId="0" borderId="0" xfId="0"/>
    <xf numFmtId="2" fontId="6" fillId="2" borderId="1" xfId="0" applyNumberFormat="1" applyFont="1" applyFill="1" applyBorder="1" applyAlignment="1">
      <alignment horizontal="center" vertical="center"/>
    </xf>
    <xf numFmtId="0" fontId="7" fillId="2" borderId="0" xfId="0" applyFont="1" applyFill="1"/>
    <xf numFmtId="0" fontId="6" fillId="2" borderId="1" xfId="0" applyFont="1" applyFill="1" applyBorder="1" applyAlignment="1">
      <alignment vertical="center" wrapText="1"/>
    </xf>
    <xf numFmtId="0" fontId="6" fillId="2" borderId="0" xfId="0" applyFont="1" applyFill="1"/>
    <xf numFmtId="0" fontId="6" fillId="2" borderId="0" xfId="0" applyFont="1" applyFill="1" applyAlignment="1">
      <alignment horizontal="center"/>
    </xf>
    <xf numFmtId="0" fontId="5" fillId="2" borderId="0" xfId="0" applyFont="1" applyFill="1"/>
    <xf numFmtId="0" fontId="3" fillId="2" borderId="0" xfId="0" applyFont="1" applyFill="1" applyAlignment="1">
      <alignment horizontal="center"/>
    </xf>
    <xf numFmtId="0" fontId="3" fillId="2" borderId="0" xfId="0" applyFont="1" applyFill="1"/>
    <xf numFmtId="0" fontId="5" fillId="0" borderId="0" xfId="0" applyFont="1"/>
    <xf numFmtId="0" fontId="7" fillId="0" borderId="0" xfId="0" applyFont="1"/>
    <xf numFmtId="0" fontId="6" fillId="0" borderId="1" xfId="0" applyFont="1" applyBorder="1" applyAlignment="1">
      <alignment vertical="center" wrapText="1"/>
    </xf>
    <xf numFmtId="0" fontId="10" fillId="2" borderId="1" xfId="0" applyFont="1" applyFill="1" applyBorder="1" applyAlignment="1">
      <alignment vertical="center" wrapText="1"/>
    </xf>
    <xf numFmtId="164" fontId="5" fillId="2" borderId="1" xfId="0" applyNumberFormat="1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wrapText="1"/>
    </xf>
    <xf numFmtId="165" fontId="14" fillId="2" borderId="1" xfId="0" applyNumberFormat="1" applyFont="1" applyFill="1" applyBorder="1" applyAlignment="1">
      <alignment horizontal="center" wrapText="1"/>
    </xf>
    <xf numFmtId="164" fontId="4" fillId="2" borderId="1" xfId="0" applyNumberFormat="1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/>
    </xf>
    <xf numFmtId="1" fontId="4" fillId="2" borderId="1" xfId="0" applyNumberFormat="1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center" vertical="center"/>
    </xf>
    <xf numFmtId="2" fontId="5" fillId="2" borderId="1" xfId="0" applyNumberFormat="1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wrapText="1"/>
    </xf>
    <xf numFmtId="164" fontId="13" fillId="2" borderId="1" xfId="0" applyNumberFormat="1" applyFont="1" applyFill="1" applyBorder="1" applyAlignment="1">
      <alignment horizontal="center" wrapText="1"/>
    </xf>
    <xf numFmtId="0" fontId="12" fillId="3" borderId="1" xfId="0" applyFont="1" applyFill="1" applyBorder="1" applyAlignment="1">
      <alignment horizontal="center" wrapText="1"/>
    </xf>
    <xf numFmtId="1" fontId="12" fillId="2" borderId="1" xfId="0" applyNumberFormat="1" applyFont="1" applyFill="1" applyBorder="1" applyAlignment="1">
      <alignment horizontal="center" vertical="top"/>
    </xf>
    <xf numFmtId="164" fontId="13" fillId="2" borderId="1" xfId="0" applyNumberFormat="1" applyFont="1" applyFill="1" applyBorder="1" applyAlignment="1">
      <alignment horizontal="center" vertical="top" wrapText="1"/>
    </xf>
    <xf numFmtId="0" fontId="12" fillId="2" borderId="1" xfId="1" applyFont="1" applyFill="1" applyBorder="1" applyAlignment="1">
      <alignment horizontal="center" wrapText="1"/>
    </xf>
    <xf numFmtId="164" fontId="13" fillId="2" borderId="1" xfId="1" applyNumberFormat="1" applyFont="1" applyFill="1" applyBorder="1" applyAlignment="1">
      <alignment horizontal="center" wrapText="1"/>
    </xf>
    <xf numFmtId="0" fontId="12" fillId="2" borderId="1" xfId="1" applyFont="1" applyFill="1" applyBorder="1" applyAlignment="1">
      <alignment horizontal="center" vertical="center" wrapText="1"/>
    </xf>
    <xf numFmtId="164" fontId="13" fillId="2" borderId="1" xfId="1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64" fontId="12" fillId="2" borderId="1" xfId="0" applyNumberFormat="1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/>
    </xf>
    <xf numFmtId="164" fontId="4" fillId="2" borderId="1" xfId="1" applyNumberFormat="1" applyFont="1" applyFill="1" applyBorder="1" applyAlignment="1">
      <alignment horizontal="center"/>
    </xf>
    <xf numFmtId="0" fontId="4" fillId="2" borderId="1" xfId="1" applyFont="1" applyFill="1" applyBorder="1" applyAlignment="1">
      <alignment horizontal="center" wrapText="1"/>
    </xf>
    <xf numFmtId="164" fontId="5" fillId="2" borderId="1" xfId="1" applyNumberFormat="1" applyFont="1" applyFill="1" applyBorder="1" applyAlignment="1">
      <alignment horizontal="center" wrapText="1"/>
    </xf>
    <xf numFmtId="0" fontId="5" fillId="2" borderId="1" xfId="1" applyFont="1" applyFill="1" applyBorder="1" applyAlignment="1"/>
    <xf numFmtId="0" fontId="6" fillId="2" borderId="1" xfId="0" applyFont="1" applyFill="1" applyBorder="1" applyAlignment="1">
      <alignment wrapText="1"/>
    </xf>
    <xf numFmtId="2" fontId="3" fillId="2" borderId="1" xfId="0" applyNumberFormat="1" applyFont="1" applyFill="1" applyBorder="1" applyAlignment="1"/>
    <xf numFmtId="2" fontId="3" fillId="2" borderId="1" xfId="0" applyNumberFormat="1" applyFont="1" applyFill="1" applyBorder="1"/>
    <xf numFmtId="2" fontId="8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9" fontId="14" fillId="2" borderId="1" xfId="0" applyNumberFormat="1" applyFont="1" applyFill="1" applyBorder="1" applyAlignment="1">
      <alignment horizontal="center" wrapText="1"/>
    </xf>
    <xf numFmtId="2" fontId="15" fillId="2" borderId="1" xfId="0" applyNumberFormat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 wrapText="1"/>
    </xf>
    <xf numFmtId="164" fontId="5" fillId="2" borderId="1" xfId="1" applyNumberFormat="1" applyFont="1" applyFill="1" applyBorder="1" applyAlignment="1">
      <alignment horizontal="center" vertical="center"/>
    </xf>
    <xf numFmtId="164" fontId="4" fillId="2" borderId="1" xfId="1" applyNumberFormat="1" applyFont="1" applyFill="1" applyBorder="1" applyAlignment="1">
      <alignment horizontal="center" wrapText="1"/>
    </xf>
    <xf numFmtId="0" fontId="5" fillId="2" borderId="1" xfId="1" applyFont="1" applyFill="1" applyBorder="1" applyAlignment="1">
      <alignment wrapText="1"/>
    </xf>
    <xf numFmtId="0" fontId="6" fillId="2" borderId="1" xfId="0" applyFont="1" applyFill="1" applyBorder="1"/>
    <xf numFmtId="0" fontId="7" fillId="2" borderId="1" xfId="0" applyFont="1" applyFill="1" applyBorder="1"/>
    <xf numFmtId="0" fontId="5" fillId="2" borderId="1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 vertical="top"/>
    </xf>
    <xf numFmtId="0" fontId="13" fillId="2" borderId="1" xfId="0" applyFont="1" applyFill="1" applyBorder="1" applyAlignment="1">
      <alignment horizontal="center" vertical="top"/>
    </xf>
    <xf numFmtId="0" fontId="3" fillId="2" borderId="1" xfId="0" applyFont="1" applyFill="1" applyBorder="1"/>
    <xf numFmtId="0" fontId="6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164" fontId="6" fillId="2" borderId="1" xfId="0" applyNumberFormat="1" applyFont="1" applyFill="1" applyBorder="1" applyAlignment="1">
      <alignment horizontal="center" vertical="center" wrapText="1"/>
    </xf>
    <xf numFmtId="1" fontId="10" fillId="2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6" fillId="2" borderId="1" xfId="0" applyFont="1" applyFill="1" applyBorder="1" applyAlignment="1"/>
    <xf numFmtId="0" fontId="5" fillId="2" borderId="1" xfId="0" applyFont="1" applyFill="1" applyBorder="1"/>
    <xf numFmtId="164" fontId="5" fillId="2" borderId="1" xfId="1" applyNumberFormat="1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12" fillId="3" borderId="1" xfId="1" applyFont="1" applyFill="1" applyBorder="1" applyAlignment="1">
      <alignment horizontal="center" vertical="center" wrapText="1"/>
    </xf>
    <xf numFmtId="164" fontId="13" fillId="3" borderId="1" xfId="1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wrapText="1"/>
    </xf>
    <xf numFmtId="0" fontId="13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top"/>
    </xf>
    <xf numFmtId="164" fontId="5" fillId="2" borderId="1" xfId="0" applyNumberFormat="1" applyFont="1" applyFill="1" applyBorder="1" applyAlignment="1">
      <alignment horizontal="center" vertical="top"/>
    </xf>
    <xf numFmtId="164" fontId="4" fillId="2" borderId="1" xfId="0" applyNumberFormat="1" applyFont="1" applyFill="1" applyBorder="1" applyAlignment="1">
      <alignment horizontal="center" vertical="top"/>
    </xf>
    <xf numFmtId="2" fontId="5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12" fillId="3" borderId="1" xfId="1" applyFont="1" applyFill="1" applyBorder="1" applyAlignment="1">
      <alignment horizontal="center" wrapText="1"/>
    </xf>
    <xf numFmtId="164" fontId="13" fillId="3" borderId="1" xfId="1" applyNumberFormat="1" applyFont="1" applyFill="1" applyBorder="1" applyAlignment="1">
      <alignment horizontal="center" wrapText="1"/>
    </xf>
    <xf numFmtId="0" fontId="0" fillId="0" borderId="1" xfId="0" applyBorder="1"/>
    <xf numFmtId="0" fontId="1" fillId="0" borderId="1" xfId="0" applyFont="1" applyFill="1" applyBorder="1" applyAlignment="1">
      <alignment vertical="center" wrapText="1"/>
    </xf>
    <xf numFmtId="10" fontId="14" fillId="2" borderId="1" xfId="0" applyNumberFormat="1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/>
    </xf>
    <xf numFmtId="164" fontId="4" fillId="2" borderId="1" xfId="1" applyNumberFormat="1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7"/>
  <sheetViews>
    <sheetView view="pageBreakPreview" zoomScale="98" zoomScaleNormal="98" zoomScaleSheetLayoutView="98" workbookViewId="0">
      <selection activeCell="B6" sqref="B6:Q49"/>
    </sheetView>
  </sheetViews>
  <sheetFormatPr defaultRowHeight="15" outlineLevelCol="1" x14ac:dyDescent="0.25"/>
  <cols>
    <col min="2" max="2" width="28.42578125" customWidth="1"/>
    <col min="3" max="3" width="9.42578125" customWidth="1"/>
    <col min="4" max="4" width="10.42578125" customWidth="1"/>
    <col min="5" max="5" width="8" customWidth="1"/>
    <col min="6" max="6" width="8.5703125" customWidth="1"/>
    <col min="7" max="7" width="9" customWidth="1"/>
    <col min="8" max="8" width="9.5703125" customWidth="1"/>
    <col min="9" max="9" width="7.85546875" customWidth="1"/>
    <col min="10" max="10" width="8.28515625" customWidth="1"/>
    <col min="11" max="11" width="7.85546875" customWidth="1" outlineLevel="1"/>
    <col min="12" max="13" width="9.140625" customWidth="1" outlineLevel="1"/>
    <col min="14" max="14" width="7.7109375" customWidth="1" outlineLevel="1"/>
    <col min="15" max="16" width="9.140625" customWidth="1" outlineLevel="1"/>
    <col min="17" max="17" width="7.7109375" customWidth="1" outlineLevel="1"/>
  </cols>
  <sheetData>
    <row r="1" spans="1:17" ht="15.75" x14ac:dyDescent="0.25">
      <c r="A1" s="2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2"/>
      <c r="O1" s="2"/>
      <c r="P1" s="2"/>
      <c r="Q1" s="2"/>
    </row>
    <row r="2" spans="1:17" x14ac:dyDescent="0.25">
      <c r="A2" s="2"/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4"/>
      <c r="O2" s="2"/>
      <c r="P2" s="2"/>
      <c r="Q2" s="2"/>
    </row>
    <row r="3" spans="1:17" x14ac:dyDescent="0.25">
      <c r="A3" s="2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4"/>
      <c r="O3" s="2"/>
      <c r="P3" s="2"/>
      <c r="Q3" s="2"/>
    </row>
    <row r="4" spans="1:17" x14ac:dyDescent="0.25">
      <c r="A4" s="2"/>
      <c r="B4" s="8" t="s">
        <v>27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2"/>
      <c r="P4" s="2"/>
      <c r="Q4" s="2"/>
    </row>
    <row r="5" spans="1:17" x14ac:dyDescent="0.25">
      <c r="A5" s="2"/>
      <c r="B5" s="8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2"/>
      <c r="P5" s="2"/>
      <c r="Q5" s="2"/>
    </row>
    <row r="6" spans="1:17" ht="27.75" customHeight="1" x14ac:dyDescent="0.25">
      <c r="A6" s="2"/>
      <c r="B6" s="84" t="s">
        <v>12</v>
      </c>
      <c r="C6" s="86" t="s">
        <v>44</v>
      </c>
      <c r="D6" s="86"/>
      <c r="E6" s="86"/>
      <c r="F6" s="86"/>
      <c r="G6" s="86"/>
      <c r="H6" s="86" t="s">
        <v>45</v>
      </c>
      <c r="I6" s="86"/>
      <c r="J6" s="86"/>
      <c r="K6" s="86"/>
      <c r="L6" s="86"/>
      <c r="M6" s="86" t="s">
        <v>46</v>
      </c>
      <c r="N6" s="86"/>
      <c r="O6" s="86"/>
      <c r="P6" s="86"/>
      <c r="Q6" s="86"/>
    </row>
    <row r="7" spans="1:17" ht="15.75" x14ac:dyDescent="0.25">
      <c r="A7" s="2"/>
      <c r="B7" s="84"/>
      <c r="C7" s="38" t="s">
        <v>47</v>
      </c>
      <c r="D7" s="38" t="s">
        <v>48</v>
      </c>
      <c r="E7" s="38" t="s">
        <v>49</v>
      </c>
      <c r="F7" s="38" t="s">
        <v>50</v>
      </c>
      <c r="G7" s="38" t="s">
        <v>51</v>
      </c>
      <c r="H7" s="38" t="s">
        <v>47</v>
      </c>
      <c r="I7" s="38" t="s">
        <v>48</v>
      </c>
      <c r="J7" s="38" t="s">
        <v>49</v>
      </c>
      <c r="K7" s="38" t="s">
        <v>50</v>
      </c>
      <c r="L7" s="38" t="s">
        <v>51</v>
      </c>
      <c r="M7" s="38" t="s">
        <v>47</v>
      </c>
      <c r="N7" s="38" t="s">
        <v>48</v>
      </c>
      <c r="O7" s="38" t="s">
        <v>49</v>
      </c>
      <c r="P7" s="38" t="s">
        <v>50</v>
      </c>
      <c r="Q7" s="38" t="s">
        <v>51</v>
      </c>
    </row>
    <row r="8" spans="1:17" x14ac:dyDescent="0.25">
      <c r="A8" s="2"/>
      <c r="B8" s="83" t="s">
        <v>0</v>
      </c>
      <c r="C8" s="83"/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</row>
    <row r="9" spans="1:17" ht="18.75" customHeight="1" x14ac:dyDescent="0.25">
      <c r="A9" s="2"/>
      <c r="B9" s="84" t="s">
        <v>13</v>
      </c>
      <c r="C9" s="84"/>
      <c r="D9" s="84"/>
      <c r="E9" s="84"/>
      <c r="F9" s="84"/>
      <c r="G9" s="84"/>
      <c r="H9" s="84"/>
      <c r="I9" s="84"/>
      <c r="J9" s="84"/>
      <c r="K9" s="84"/>
      <c r="L9" s="84"/>
      <c r="M9" s="84"/>
      <c r="N9" s="84"/>
      <c r="O9" s="84"/>
      <c r="P9" s="84"/>
      <c r="Q9" s="84"/>
    </row>
    <row r="10" spans="1:17" ht="16.5" customHeight="1" x14ac:dyDescent="0.25">
      <c r="A10" s="2"/>
      <c r="B10" s="3" t="s">
        <v>14</v>
      </c>
      <c r="C10" s="39">
        <v>200</v>
      </c>
      <c r="D10" s="40">
        <v>21.6</v>
      </c>
      <c r="E10" s="40">
        <v>6.1</v>
      </c>
      <c r="F10" s="40">
        <v>37</v>
      </c>
      <c r="G10" s="40">
        <v>296.39999999999998</v>
      </c>
      <c r="H10" s="39">
        <v>220</v>
      </c>
      <c r="I10" s="40">
        <v>24.8</v>
      </c>
      <c r="J10" s="40">
        <v>6.3</v>
      </c>
      <c r="K10" s="40">
        <v>41.1</v>
      </c>
      <c r="L10" s="40">
        <v>354.1</v>
      </c>
      <c r="M10" s="39">
        <v>250</v>
      </c>
      <c r="N10" s="40">
        <v>26.8</v>
      </c>
      <c r="O10" s="40">
        <v>8.4</v>
      </c>
      <c r="P10" s="40">
        <v>45.5</v>
      </c>
      <c r="Q10" s="40">
        <v>372.8</v>
      </c>
    </row>
    <row r="11" spans="1:17" ht="18.75" x14ac:dyDescent="0.3">
      <c r="A11" s="2"/>
      <c r="B11" s="3" t="s">
        <v>3</v>
      </c>
      <c r="C11" s="25">
        <v>200</v>
      </c>
      <c r="D11" s="26">
        <v>7.7</v>
      </c>
      <c r="E11" s="26">
        <v>4.3</v>
      </c>
      <c r="F11" s="26">
        <v>12.9</v>
      </c>
      <c r="G11" s="26">
        <v>185.9</v>
      </c>
      <c r="H11" s="25">
        <v>200</v>
      </c>
      <c r="I11" s="35">
        <v>7.7</v>
      </c>
      <c r="J11" s="26">
        <v>4.3</v>
      </c>
      <c r="K11" s="26">
        <v>12.9</v>
      </c>
      <c r="L11" s="26">
        <v>185.9</v>
      </c>
      <c r="M11" s="25">
        <v>200</v>
      </c>
      <c r="N11" s="26">
        <v>7.7</v>
      </c>
      <c r="O11" s="26">
        <v>4.3</v>
      </c>
      <c r="P11" s="26">
        <v>12.9</v>
      </c>
      <c r="Q11" s="26">
        <v>185.9</v>
      </c>
    </row>
    <row r="12" spans="1:17" ht="15.75" x14ac:dyDescent="0.25">
      <c r="A12" s="2"/>
      <c r="B12" s="41" t="s">
        <v>4</v>
      </c>
      <c r="C12" s="14">
        <v>120</v>
      </c>
      <c r="D12" s="13">
        <v>0.3</v>
      </c>
      <c r="E12" s="13">
        <v>0.1</v>
      </c>
      <c r="F12" s="13">
        <v>13.2</v>
      </c>
      <c r="G12" s="13">
        <v>56</v>
      </c>
      <c r="H12" s="14">
        <v>120</v>
      </c>
      <c r="I12" s="13">
        <v>0.3</v>
      </c>
      <c r="J12" s="13">
        <v>0.1</v>
      </c>
      <c r="K12" s="13">
        <v>13.2</v>
      </c>
      <c r="L12" s="13">
        <v>56</v>
      </c>
      <c r="M12" s="14">
        <v>120</v>
      </c>
      <c r="N12" s="13">
        <v>0.3</v>
      </c>
      <c r="O12" s="13">
        <v>0.1</v>
      </c>
      <c r="P12" s="13">
        <v>13.2</v>
      </c>
      <c r="Q12" s="13">
        <v>56</v>
      </c>
    </row>
    <row r="13" spans="1:17" ht="30" x14ac:dyDescent="0.25">
      <c r="A13" s="2"/>
      <c r="B13" s="42" t="s">
        <v>15</v>
      </c>
      <c r="C13" s="15">
        <v>30</v>
      </c>
      <c r="D13" s="16">
        <v>2.2000000000000002</v>
      </c>
      <c r="E13" s="16">
        <v>0.3</v>
      </c>
      <c r="F13" s="16">
        <v>13.8</v>
      </c>
      <c r="G13" s="16">
        <v>67.5</v>
      </c>
      <c r="H13" s="15">
        <v>50</v>
      </c>
      <c r="I13" s="16">
        <v>3</v>
      </c>
      <c r="J13" s="16">
        <v>0.4</v>
      </c>
      <c r="K13" s="16">
        <v>18.3</v>
      </c>
      <c r="L13" s="16">
        <v>90</v>
      </c>
      <c r="M13" s="15">
        <v>50</v>
      </c>
      <c r="N13" s="16">
        <v>3</v>
      </c>
      <c r="O13" s="16">
        <v>0.4</v>
      </c>
      <c r="P13" s="16">
        <v>18.3</v>
      </c>
      <c r="Q13" s="16">
        <v>90</v>
      </c>
    </row>
    <row r="14" spans="1:17" ht="15.75" x14ac:dyDescent="0.25">
      <c r="A14" s="2"/>
      <c r="B14" s="43"/>
      <c r="C14" s="14">
        <f>SUM(C10:C13)</f>
        <v>550</v>
      </c>
      <c r="D14" s="14">
        <f t="shared" ref="D14:Q14" si="0">SUM(D10:D13)</f>
        <v>31.8</v>
      </c>
      <c r="E14" s="14">
        <f t="shared" si="0"/>
        <v>10.799999999999999</v>
      </c>
      <c r="F14" s="14">
        <f t="shared" si="0"/>
        <v>76.899999999999991</v>
      </c>
      <c r="G14" s="14">
        <f t="shared" si="0"/>
        <v>605.79999999999995</v>
      </c>
      <c r="H14" s="14">
        <f t="shared" si="0"/>
        <v>590</v>
      </c>
      <c r="I14" s="14">
        <f t="shared" si="0"/>
        <v>35.799999999999997</v>
      </c>
      <c r="J14" s="14">
        <f t="shared" si="0"/>
        <v>11.1</v>
      </c>
      <c r="K14" s="14">
        <f t="shared" si="0"/>
        <v>85.5</v>
      </c>
      <c r="L14" s="14">
        <f t="shared" si="0"/>
        <v>686</v>
      </c>
      <c r="M14" s="14">
        <f t="shared" si="0"/>
        <v>620</v>
      </c>
      <c r="N14" s="14">
        <f t="shared" si="0"/>
        <v>37.799999999999997</v>
      </c>
      <c r="O14" s="14">
        <f t="shared" si="0"/>
        <v>13.2</v>
      </c>
      <c r="P14" s="14">
        <f t="shared" si="0"/>
        <v>89.899999999999991</v>
      </c>
      <c r="Q14" s="14">
        <f t="shared" si="0"/>
        <v>704.7</v>
      </c>
    </row>
    <row r="15" spans="1:17" ht="15.75" x14ac:dyDescent="0.25">
      <c r="A15" s="2"/>
      <c r="B15" s="43"/>
      <c r="C15" s="17"/>
      <c r="D15" s="18">
        <f>D14*4/G14</f>
        <v>0.20997028722350614</v>
      </c>
      <c r="E15" s="18">
        <f>E14*9/G14</f>
        <v>0.16044899306701882</v>
      </c>
      <c r="F15" s="18">
        <f>F14*4/G14</f>
        <v>0.50775833608451637</v>
      </c>
      <c r="G15" s="18">
        <f>G14/2100</f>
        <v>0.28847619047619044</v>
      </c>
      <c r="H15" s="17"/>
      <c r="I15" s="18">
        <v>0.14000000000000001</v>
      </c>
      <c r="J15" s="18">
        <v>0.28000000000000003</v>
      </c>
      <c r="K15" s="18">
        <v>0.57999999999999996</v>
      </c>
      <c r="L15" s="18">
        <f>L14/2400</f>
        <v>0.28583333333333333</v>
      </c>
      <c r="M15" s="17"/>
      <c r="N15" s="18">
        <v>0.14000000000000001</v>
      </c>
      <c r="O15" s="18">
        <v>0.28999999999999998</v>
      </c>
      <c r="P15" s="18">
        <v>0.56999999999999995</v>
      </c>
      <c r="Q15" s="18">
        <f>Q14/2800</f>
        <v>0.25167857142857142</v>
      </c>
    </row>
    <row r="16" spans="1:17" x14ac:dyDescent="0.25">
      <c r="A16" s="2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44"/>
      <c r="O16" s="44"/>
      <c r="P16" s="44"/>
      <c r="Q16" s="45"/>
    </row>
    <row r="17" spans="1:17" x14ac:dyDescent="0.25">
      <c r="A17" s="2"/>
      <c r="B17" s="46" t="s">
        <v>16</v>
      </c>
      <c r="C17" s="46"/>
      <c r="D17" s="46"/>
      <c r="E17" s="46"/>
      <c r="F17" s="46"/>
      <c r="G17" s="46"/>
      <c r="H17" s="46"/>
      <c r="I17" s="46"/>
      <c r="J17" s="46"/>
      <c r="K17" s="46"/>
      <c r="L17" s="46"/>
      <c r="M17" s="46"/>
      <c r="N17" s="46"/>
      <c r="O17" s="46"/>
      <c r="P17" s="46"/>
      <c r="Q17" s="46"/>
    </row>
    <row r="18" spans="1:17" ht="18.75" x14ac:dyDescent="0.3">
      <c r="A18" s="2"/>
      <c r="B18" s="3" t="s">
        <v>17</v>
      </c>
      <c r="C18" s="25">
        <v>70</v>
      </c>
      <c r="D18" s="26">
        <v>18.829999999999998</v>
      </c>
      <c r="E18" s="26">
        <v>3.04</v>
      </c>
      <c r="F18" s="26">
        <v>3.76</v>
      </c>
      <c r="G18" s="26">
        <v>178.63</v>
      </c>
      <c r="H18" s="25">
        <v>90</v>
      </c>
      <c r="I18" s="26">
        <v>21.49</v>
      </c>
      <c r="J18" s="26">
        <v>4.17</v>
      </c>
      <c r="K18" s="26">
        <v>6.38</v>
      </c>
      <c r="L18" s="26">
        <v>199.19</v>
      </c>
      <c r="M18" s="25">
        <v>100</v>
      </c>
      <c r="N18" s="26">
        <v>23.96</v>
      </c>
      <c r="O18" s="26">
        <v>4.28</v>
      </c>
      <c r="P18" s="26">
        <v>7.97</v>
      </c>
      <c r="Q18" s="26">
        <v>237.65</v>
      </c>
    </row>
    <row r="19" spans="1:17" ht="18.75" x14ac:dyDescent="0.3">
      <c r="A19" s="2"/>
      <c r="B19" s="3" t="s">
        <v>5</v>
      </c>
      <c r="C19" s="27">
        <v>20</v>
      </c>
      <c r="D19" s="26">
        <v>0.5</v>
      </c>
      <c r="E19" s="26">
        <v>3.7</v>
      </c>
      <c r="F19" s="26">
        <v>1.8</v>
      </c>
      <c r="G19" s="26">
        <v>42.1</v>
      </c>
      <c r="H19" s="27">
        <v>20</v>
      </c>
      <c r="I19" s="26">
        <v>0.5</v>
      </c>
      <c r="J19" s="26">
        <v>3.7</v>
      </c>
      <c r="K19" s="26">
        <v>1.8</v>
      </c>
      <c r="L19" s="26">
        <v>42.1</v>
      </c>
      <c r="M19" s="27">
        <v>20</v>
      </c>
      <c r="N19" s="26">
        <v>0.5</v>
      </c>
      <c r="O19" s="26">
        <v>3.7</v>
      </c>
      <c r="P19" s="26">
        <v>1.8</v>
      </c>
      <c r="Q19" s="26">
        <v>42.1</v>
      </c>
    </row>
    <row r="20" spans="1:17" ht="27" customHeight="1" x14ac:dyDescent="0.25">
      <c r="A20" s="2"/>
      <c r="B20" s="3" t="s">
        <v>23</v>
      </c>
      <c r="C20" s="15">
        <v>130</v>
      </c>
      <c r="D20" s="16">
        <v>2.4</v>
      </c>
      <c r="E20" s="16">
        <v>4.7</v>
      </c>
      <c r="F20" s="16">
        <v>12.6</v>
      </c>
      <c r="G20" s="16">
        <v>161.80000000000001</v>
      </c>
      <c r="H20" s="15">
        <v>150</v>
      </c>
      <c r="I20" s="16">
        <v>2.7</v>
      </c>
      <c r="J20" s="16">
        <v>7.3</v>
      </c>
      <c r="K20" s="16">
        <v>14.5</v>
      </c>
      <c r="L20" s="16">
        <v>200.8</v>
      </c>
      <c r="M20" s="15">
        <v>180</v>
      </c>
      <c r="N20" s="16">
        <v>3.1</v>
      </c>
      <c r="O20" s="16">
        <v>6.5</v>
      </c>
      <c r="P20" s="16">
        <v>16.7</v>
      </c>
      <c r="Q20" s="16">
        <v>261.8</v>
      </c>
    </row>
    <row r="21" spans="1:17" ht="18.75" x14ac:dyDescent="0.25">
      <c r="A21" s="2"/>
      <c r="B21" s="3" t="s">
        <v>24</v>
      </c>
      <c r="C21" s="28">
        <v>200</v>
      </c>
      <c r="D21" s="29">
        <v>0.3</v>
      </c>
      <c r="E21" s="29">
        <v>0.1</v>
      </c>
      <c r="F21" s="29">
        <v>15.6</v>
      </c>
      <c r="G21" s="29">
        <v>68.5</v>
      </c>
      <c r="H21" s="28">
        <v>200</v>
      </c>
      <c r="I21" s="29">
        <v>0.3</v>
      </c>
      <c r="J21" s="29">
        <v>0.1</v>
      </c>
      <c r="K21" s="29">
        <v>15.6</v>
      </c>
      <c r="L21" s="29">
        <v>68.5</v>
      </c>
      <c r="M21" s="28">
        <v>200</v>
      </c>
      <c r="N21" s="29">
        <v>0.3</v>
      </c>
      <c r="O21" s="29">
        <v>0.1</v>
      </c>
      <c r="P21" s="29">
        <v>15.6</v>
      </c>
      <c r="Q21" s="29">
        <v>68.5</v>
      </c>
    </row>
    <row r="22" spans="1:17" ht="30" x14ac:dyDescent="0.25">
      <c r="A22" s="2"/>
      <c r="B22" s="42" t="s">
        <v>15</v>
      </c>
      <c r="C22" s="15">
        <v>30</v>
      </c>
      <c r="D22" s="16">
        <v>2.2000000000000002</v>
      </c>
      <c r="E22" s="16">
        <v>0.3</v>
      </c>
      <c r="F22" s="16">
        <v>13.8</v>
      </c>
      <c r="G22" s="16">
        <v>67.5</v>
      </c>
      <c r="H22" s="15">
        <v>50</v>
      </c>
      <c r="I22" s="16">
        <v>3</v>
      </c>
      <c r="J22" s="16">
        <v>0.4</v>
      </c>
      <c r="K22" s="16">
        <v>18.3</v>
      </c>
      <c r="L22" s="16">
        <v>90</v>
      </c>
      <c r="M22" s="15">
        <v>50</v>
      </c>
      <c r="N22" s="16">
        <v>3</v>
      </c>
      <c r="O22" s="16">
        <v>0.4</v>
      </c>
      <c r="P22" s="16">
        <v>18.3</v>
      </c>
      <c r="Q22" s="16">
        <v>90</v>
      </c>
    </row>
    <row r="23" spans="1:17" ht="15.75" x14ac:dyDescent="0.25">
      <c r="A23" s="2"/>
      <c r="B23" s="3"/>
      <c r="C23" s="19">
        <f t="shared" ref="C23:F23" si="1">SUM(C18:C22)</f>
        <v>450</v>
      </c>
      <c r="D23" s="19">
        <f>SUM(D18:D22)</f>
        <v>24.229999999999997</v>
      </c>
      <c r="E23" s="19">
        <f t="shared" si="1"/>
        <v>11.840000000000002</v>
      </c>
      <c r="F23" s="19">
        <f t="shared" si="1"/>
        <v>47.56</v>
      </c>
      <c r="G23" s="19">
        <f>SUM(G18:G22)</f>
        <v>518.53</v>
      </c>
      <c r="H23" s="19">
        <f t="shared" ref="H23" si="2">SUM(H18:H22)</f>
        <v>510</v>
      </c>
      <c r="I23" s="19">
        <f t="shared" ref="I23" si="3">SUM(I18:I22)</f>
        <v>27.99</v>
      </c>
      <c r="J23" s="19">
        <f t="shared" ref="J23" si="4">SUM(J18:J22)</f>
        <v>15.67</v>
      </c>
      <c r="K23" s="19">
        <f t="shared" ref="K23:L23" si="5">SUM(K18:K22)</f>
        <v>56.58</v>
      </c>
      <c r="L23" s="19">
        <f t="shared" si="5"/>
        <v>600.59</v>
      </c>
      <c r="M23" s="19">
        <f t="shared" ref="M23" si="6">SUM(M18:M22)</f>
        <v>550</v>
      </c>
      <c r="N23" s="19">
        <f t="shared" ref="N23" si="7">SUM(N18:N22)</f>
        <v>30.860000000000003</v>
      </c>
      <c r="O23" s="19">
        <f t="shared" ref="O23" si="8">SUM(O18:O22)</f>
        <v>14.98</v>
      </c>
      <c r="P23" s="19">
        <f t="shared" ref="P23:Q23" si="9">SUM(P18:P22)</f>
        <v>60.370000000000005</v>
      </c>
      <c r="Q23" s="19">
        <f t="shared" si="9"/>
        <v>700.05</v>
      </c>
    </row>
    <row r="24" spans="1:17" ht="15.75" x14ac:dyDescent="0.25">
      <c r="A24" s="2"/>
      <c r="B24" s="3"/>
      <c r="C24" s="17"/>
      <c r="D24" s="18">
        <f>D23*4/G23</f>
        <v>0.18691300406919559</v>
      </c>
      <c r="E24" s="18">
        <f>E23*9/G23</f>
        <v>0.20550402098239257</v>
      </c>
      <c r="F24" s="18">
        <f>F23*4/G23</f>
        <v>0.36688330472682396</v>
      </c>
      <c r="G24" s="47">
        <f>G23/2100</f>
        <v>0.24691904761904759</v>
      </c>
      <c r="H24" s="17"/>
      <c r="I24" s="18">
        <v>0.14000000000000001</v>
      </c>
      <c r="J24" s="18">
        <v>0.28000000000000003</v>
      </c>
      <c r="K24" s="18">
        <v>0.57999999999999996</v>
      </c>
      <c r="L24" s="18">
        <f>L23/2400</f>
        <v>0.25024583333333333</v>
      </c>
      <c r="M24" s="17"/>
      <c r="N24" s="18">
        <v>0.14000000000000001</v>
      </c>
      <c r="O24" s="18">
        <v>0.28999999999999998</v>
      </c>
      <c r="P24" s="18">
        <v>0.56999999999999995</v>
      </c>
      <c r="Q24" s="18">
        <f>Q23/2800</f>
        <v>0.25001785714285713</v>
      </c>
    </row>
    <row r="25" spans="1:17" x14ac:dyDescent="0.25">
      <c r="A25" s="2"/>
      <c r="B25" s="46" t="s">
        <v>20</v>
      </c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</row>
    <row r="26" spans="1:17" ht="33.75" customHeight="1" x14ac:dyDescent="0.25">
      <c r="A26" s="2"/>
      <c r="B26" s="3" t="s">
        <v>28</v>
      </c>
      <c r="C26" s="34">
        <v>70</v>
      </c>
      <c r="D26" s="24">
        <v>17.100000000000001</v>
      </c>
      <c r="E26" s="23">
        <v>2.2999999999999998</v>
      </c>
      <c r="F26" s="23">
        <v>1.2</v>
      </c>
      <c r="G26" s="23">
        <v>175.9</v>
      </c>
      <c r="H26" s="21">
        <v>90</v>
      </c>
      <c r="I26" s="23">
        <v>18.100000000000001</v>
      </c>
      <c r="J26" s="23">
        <v>2.6</v>
      </c>
      <c r="K26" s="24">
        <v>1.3</v>
      </c>
      <c r="L26" s="24">
        <v>201.9</v>
      </c>
      <c r="M26" s="21">
        <v>100</v>
      </c>
      <c r="N26" s="24">
        <v>18.2</v>
      </c>
      <c r="O26" s="24">
        <v>2.8</v>
      </c>
      <c r="P26" s="24">
        <v>2.2999999999999998</v>
      </c>
      <c r="Q26" s="48">
        <v>285.10000000000002</v>
      </c>
    </row>
    <row r="27" spans="1:17" ht="15.75" customHeight="1" x14ac:dyDescent="0.25">
      <c r="A27" s="2"/>
      <c r="B27" s="3" t="s">
        <v>18</v>
      </c>
      <c r="C27" s="49">
        <v>130</v>
      </c>
      <c r="D27" s="50">
        <v>5.68</v>
      </c>
      <c r="E27" s="50">
        <v>5.73</v>
      </c>
      <c r="F27" s="50">
        <v>28.71</v>
      </c>
      <c r="G27" s="50">
        <v>205.41</v>
      </c>
      <c r="H27" s="49">
        <v>150</v>
      </c>
      <c r="I27" s="50">
        <v>6.55</v>
      </c>
      <c r="J27" s="50">
        <v>5.97</v>
      </c>
      <c r="K27" s="50">
        <v>33.08</v>
      </c>
      <c r="L27" s="50">
        <v>231.03</v>
      </c>
      <c r="M27" s="49">
        <v>180</v>
      </c>
      <c r="N27" s="50">
        <v>7.77</v>
      </c>
      <c r="O27" s="50">
        <v>6.31</v>
      </c>
      <c r="P27" s="50">
        <v>39.32</v>
      </c>
      <c r="Q27" s="50">
        <v>267.63</v>
      </c>
    </row>
    <row r="28" spans="1:17" ht="15" customHeight="1" x14ac:dyDescent="0.25">
      <c r="A28" s="2"/>
      <c r="B28" s="12" t="s">
        <v>32</v>
      </c>
      <c r="C28" s="39">
        <v>200</v>
      </c>
      <c r="D28" s="40">
        <v>7.7</v>
      </c>
      <c r="E28" s="40">
        <v>4.3</v>
      </c>
      <c r="F28" s="40">
        <v>12.9</v>
      </c>
      <c r="G28" s="40">
        <v>199.3</v>
      </c>
      <c r="H28" s="39">
        <v>200</v>
      </c>
      <c r="I28" s="51">
        <v>7.7</v>
      </c>
      <c r="J28" s="40">
        <v>4.3</v>
      </c>
      <c r="K28" s="40">
        <v>12.9</v>
      </c>
      <c r="L28" s="40">
        <v>199.3</v>
      </c>
      <c r="M28" s="39">
        <v>200</v>
      </c>
      <c r="N28" s="40">
        <v>7.7</v>
      </c>
      <c r="O28" s="40">
        <v>4.3</v>
      </c>
      <c r="P28" s="40">
        <v>12.9</v>
      </c>
      <c r="Q28" s="40">
        <v>199.3</v>
      </c>
    </row>
    <row r="29" spans="1:17" ht="15" customHeight="1" x14ac:dyDescent="0.25">
      <c r="A29" s="2"/>
      <c r="B29" s="52" t="s">
        <v>4</v>
      </c>
      <c r="C29" s="14">
        <v>120</v>
      </c>
      <c r="D29" s="13">
        <v>0.3</v>
      </c>
      <c r="E29" s="13">
        <v>0.1</v>
      </c>
      <c r="F29" s="13">
        <v>13.2</v>
      </c>
      <c r="G29" s="13">
        <v>56</v>
      </c>
      <c r="H29" s="14">
        <v>120</v>
      </c>
      <c r="I29" s="13">
        <v>0.3</v>
      </c>
      <c r="J29" s="13">
        <v>0.1</v>
      </c>
      <c r="K29" s="13">
        <v>13.2</v>
      </c>
      <c r="L29" s="13">
        <v>56</v>
      </c>
      <c r="M29" s="14">
        <v>120</v>
      </c>
      <c r="N29" s="13">
        <v>0.3</v>
      </c>
      <c r="O29" s="13">
        <v>0.1</v>
      </c>
      <c r="P29" s="13">
        <v>13.2</v>
      </c>
      <c r="Q29" s="13">
        <v>56</v>
      </c>
    </row>
    <row r="30" spans="1:17" ht="30" x14ac:dyDescent="0.25">
      <c r="A30" s="2"/>
      <c r="B30" s="42" t="s">
        <v>15</v>
      </c>
      <c r="C30" s="15">
        <v>30</v>
      </c>
      <c r="D30" s="16">
        <v>2.2000000000000002</v>
      </c>
      <c r="E30" s="16">
        <v>0.3</v>
      </c>
      <c r="F30" s="16">
        <v>13.8</v>
      </c>
      <c r="G30" s="16">
        <v>67.5</v>
      </c>
      <c r="H30" s="15">
        <v>50</v>
      </c>
      <c r="I30" s="16">
        <v>3</v>
      </c>
      <c r="J30" s="16">
        <v>0.4</v>
      </c>
      <c r="K30" s="16">
        <v>18.3</v>
      </c>
      <c r="L30" s="16">
        <v>90</v>
      </c>
      <c r="M30" s="15">
        <v>50</v>
      </c>
      <c r="N30" s="16">
        <v>3</v>
      </c>
      <c r="O30" s="16">
        <v>0.4</v>
      </c>
      <c r="P30" s="16">
        <v>18.3</v>
      </c>
      <c r="Q30" s="16">
        <v>90</v>
      </c>
    </row>
    <row r="31" spans="1:17" ht="15.75" x14ac:dyDescent="0.25">
      <c r="A31" s="2"/>
      <c r="B31" s="42"/>
      <c r="C31" s="19">
        <f>SUM(C26:C30)</f>
        <v>550</v>
      </c>
      <c r="D31" s="19">
        <f t="shared" ref="D31" si="10">SUM(D26:D30)</f>
        <v>32.980000000000004</v>
      </c>
      <c r="E31" s="19">
        <f t="shared" ref="E31" si="11">SUM(E26:E30)</f>
        <v>12.730000000000002</v>
      </c>
      <c r="F31" s="19">
        <f t="shared" ref="F31" si="12">SUM(F26:F30)</f>
        <v>69.81</v>
      </c>
      <c r="G31" s="19">
        <f>SUM(G26:G30)</f>
        <v>704.11</v>
      </c>
      <c r="H31" s="19">
        <f t="shared" ref="H31" si="13">SUM(H26:H30)</f>
        <v>610</v>
      </c>
      <c r="I31" s="19">
        <f t="shared" ref="I31" si="14">SUM(I26:I30)</f>
        <v>35.65</v>
      </c>
      <c r="J31" s="19">
        <f t="shared" ref="J31" si="15">SUM(J26:J30)</f>
        <v>13.370000000000001</v>
      </c>
      <c r="K31" s="19">
        <f t="shared" ref="K31" si="16">SUM(K26:K30)</f>
        <v>78.779999999999987</v>
      </c>
      <c r="L31" s="19">
        <f t="shared" ref="L31" si="17">SUM(L26:L30)</f>
        <v>778.23</v>
      </c>
      <c r="M31" s="19">
        <f t="shared" ref="M31" si="18">SUM(M26:M30)</f>
        <v>650</v>
      </c>
      <c r="N31" s="19">
        <f t="shared" ref="N31" si="19">SUM(N26:N30)</f>
        <v>36.97</v>
      </c>
      <c r="O31" s="19">
        <f t="shared" ref="O31" si="20">SUM(O26:O30)</f>
        <v>13.91</v>
      </c>
      <c r="P31" s="19">
        <f t="shared" ref="P31" si="21">SUM(P26:P30)</f>
        <v>86.02</v>
      </c>
      <c r="Q31" s="19">
        <f t="shared" ref="Q31" si="22">SUM(Q26:Q30)</f>
        <v>898.03</v>
      </c>
    </row>
    <row r="32" spans="1:17" ht="15.75" x14ac:dyDescent="0.25">
      <c r="A32" s="2"/>
      <c r="B32" s="3"/>
      <c r="C32" s="17"/>
      <c r="D32" s="18">
        <f>D31*4/G31</f>
        <v>0.18735708909119317</v>
      </c>
      <c r="E32" s="18">
        <f>E31*9/G31</f>
        <v>0.16271605288946331</v>
      </c>
      <c r="F32" s="18">
        <f>F31*4/G31</f>
        <v>0.39658576074761048</v>
      </c>
      <c r="G32" s="18">
        <f>G31/2100</f>
        <v>0.33529047619047619</v>
      </c>
      <c r="H32" s="17"/>
      <c r="I32" s="18">
        <v>0.14000000000000001</v>
      </c>
      <c r="J32" s="18">
        <v>0.28000000000000003</v>
      </c>
      <c r="K32" s="18">
        <v>0.57999999999999996</v>
      </c>
      <c r="L32" s="18">
        <f>L31/2400</f>
        <v>0.32426250000000001</v>
      </c>
      <c r="M32" s="17"/>
      <c r="N32" s="18">
        <v>0.14000000000000001</v>
      </c>
      <c r="O32" s="18">
        <v>0.28999999999999998</v>
      </c>
      <c r="P32" s="18">
        <v>0.56999999999999995</v>
      </c>
      <c r="Q32" s="18">
        <f>Q31/2800</f>
        <v>0.32072499999999998</v>
      </c>
    </row>
    <row r="33" spans="1:17" ht="17.25" customHeight="1" x14ac:dyDescent="0.25">
      <c r="A33" s="2"/>
      <c r="B33" s="46" t="s">
        <v>22</v>
      </c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53"/>
      <c r="O33" s="54"/>
      <c r="P33" s="54"/>
      <c r="Q33" s="54"/>
    </row>
    <row r="34" spans="1:17" ht="31.5" customHeight="1" x14ac:dyDescent="0.25">
      <c r="A34" s="2"/>
      <c r="B34" s="3" t="s">
        <v>29</v>
      </c>
      <c r="C34" s="32">
        <v>60</v>
      </c>
      <c r="D34" s="33">
        <v>0.5</v>
      </c>
      <c r="E34" s="33">
        <v>3.1</v>
      </c>
      <c r="F34" s="33">
        <v>2.4</v>
      </c>
      <c r="G34" s="33">
        <v>39.299999999999997</v>
      </c>
      <c r="H34" s="32">
        <v>80</v>
      </c>
      <c r="I34" s="33">
        <v>0.7</v>
      </c>
      <c r="J34" s="33">
        <v>3.1</v>
      </c>
      <c r="K34" s="33">
        <v>3.2</v>
      </c>
      <c r="L34" s="33">
        <v>43.6</v>
      </c>
      <c r="M34" s="32">
        <v>100</v>
      </c>
      <c r="N34" s="33">
        <v>0.9</v>
      </c>
      <c r="O34" s="33">
        <v>5.0999999999999996</v>
      </c>
      <c r="P34" s="33">
        <v>4.2</v>
      </c>
      <c r="Q34" s="33">
        <v>66.3</v>
      </c>
    </row>
    <row r="35" spans="1:17" ht="15.75" customHeight="1" x14ac:dyDescent="0.25">
      <c r="A35" s="2"/>
      <c r="B35" s="55" t="s">
        <v>7</v>
      </c>
      <c r="C35" s="20">
        <v>200</v>
      </c>
      <c r="D35" s="1">
        <v>10.130000000000001</v>
      </c>
      <c r="E35" s="24">
        <v>4.93</v>
      </c>
      <c r="F35" s="24">
        <v>11.98</v>
      </c>
      <c r="G35" s="24">
        <v>129.79</v>
      </c>
      <c r="H35" s="21">
        <v>250</v>
      </c>
      <c r="I35" s="23">
        <v>12.5</v>
      </c>
      <c r="J35" s="24">
        <v>6.09</v>
      </c>
      <c r="K35" s="1">
        <v>14.73</v>
      </c>
      <c r="L35" s="1">
        <v>160.07</v>
      </c>
      <c r="M35" s="22">
        <v>300</v>
      </c>
      <c r="N35" s="1">
        <v>14.12</v>
      </c>
      <c r="O35" s="1">
        <v>8.52</v>
      </c>
      <c r="P35" s="1">
        <v>16.98</v>
      </c>
      <c r="Q35" s="1">
        <v>190.85</v>
      </c>
    </row>
    <row r="36" spans="1:17" ht="33" customHeight="1" x14ac:dyDescent="0.25">
      <c r="A36" s="2"/>
      <c r="B36" s="3" t="s">
        <v>56</v>
      </c>
      <c r="C36" s="15">
        <v>50</v>
      </c>
      <c r="D36" s="16">
        <v>7.3</v>
      </c>
      <c r="E36" s="16">
        <v>12.2</v>
      </c>
      <c r="F36" s="16">
        <v>27.9</v>
      </c>
      <c r="G36" s="16">
        <v>364.7</v>
      </c>
      <c r="H36" s="15">
        <v>50</v>
      </c>
      <c r="I36" s="16">
        <v>7.3</v>
      </c>
      <c r="J36" s="16">
        <v>12.2</v>
      </c>
      <c r="K36" s="16">
        <v>27.9</v>
      </c>
      <c r="L36" s="16">
        <v>364.7</v>
      </c>
      <c r="M36" s="15">
        <v>50</v>
      </c>
      <c r="N36" s="16">
        <v>7.3</v>
      </c>
      <c r="O36" s="16">
        <v>12.2</v>
      </c>
      <c r="P36" s="16">
        <v>27.9</v>
      </c>
      <c r="Q36" s="16">
        <v>364.7</v>
      </c>
    </row>
    <row r="37" spans="1:17" ht="28.5" customHeight="1" x14ac:dyDescent="0.25">
      <c r="A37" s="2"/>
      <c r="B37" s="3" t="s">
        <v>19</v>
      </c>
      <c r="C37" s="56">
        <v>200</v>
      </c>
      <c r="D37" s="57">
        <v>0.3</v>
      </c>
      <c r="E37" s="57">
        <v>0.4</v>
      </c>
      <c r="F37" s="57">
        <v>15.6</v>
      </c>
      <c r="G37" s="57">
        <v>68.5</v>
      </c>
      <c r="H37" s="56">
        <v>200</v>
      </c>
      <c r="I37" s="57">
        <v>0.3</v>
      </c>
      <c r="J37" s="57">
        <v>0.4</v>
      </c>
      <c r="K37" s="57">
        <v>15.6</v>
      </c>
      <c r="L37" s="57">
        <v>68.5</v>
      </c>
      <c r="M37" s="56">
        <v>200</v>
      </c>
      <c r="N37" s="57">
        <v>0.3</v>
      </c>
      <c r="O37" s="57">
        <v>0.4</v>
      </c>
      <c r="P37" s="57">
        <v>15.6</v>
      </c>
      <c r="Q37" s="57">
        <v>68.5</v>
      </c>
    </row>
    <row r="38" spans="1:17" ht="30" x14ac:dyDescent="0.25">
      <c r="A38" s="2"/>
      <c r="B38" s="42" t="s">
        <v>15</v>
      </c>
      <c r="C38" s="15">
        <v>30</v>
      </c>
      <c r="D38" s="16">
        <v>2.2000000000000002</v>
      </c>
      <c r="E38" s="16">
        <v>0.3</v>
      </c>
      <c r="F38" s="16">
        <v>13.8</v>
      </c>
      <c r="G38" s="16">
        <v>67.5</v>
      </c>
      <c r="H38" s="15">
        <v>50</v>
      </c>
      <c r="I38" s="16">
        <v>3</v>
      </c>
      <c r="J38" s="16">
        <v>0.4</v>
      </c>
      <c r="K38" s="16">
        <v>18.3</v>
      </c>
      <c r="L38" s="16">
        <v>90</v>
      </c>
      <c r="M38" s="15">
        <v>50</v>
      </c>
      <c r="N38" s="16">
        <v>3</v>
      </c>
      <c r="O38" s="16">
        <v>0.4</v>
      </c>
      <c r="P38" s="16">
        <v>18.3</v>
      </c>
      <c r="Q38" s="16">
        <v>90</v>
      </c>
    </row>
    <row r="39" spans="1:17" ht="15.75" x14ac:dyDescent="0.25">
      <c r="A39" s="2"/>
      <c r="B39" s="42"/>
      <c r="C39" s="19">
        <f>SUM(C34:C38)</f>
        <v>540</v>
      </c>
      <c r="D39" s="19">
        <f t="shared" ref="D39" si="23">SUM(D34:D38)</f>
        <v>20.43</v>
      </c>
      <c r="E39" s="19">
        <f t="shared" ref="E39" si="24">SUM(E34:E38)</f>
        <v>20.929999999999996</v>
      </c>
      <c r="F39" s="19">
        <f t="shared" ref="F39" si="25">SUM(F34:F38)</f>
        <v>71.680000000000007</v>
      </c>
      <c r="G39" s="19">
        <f>SUM(G34:G38)</f>
        <v>669.79</v>
      </c>
      <c r="H39" s="19">
        <f t="shared" ref="H39" si="26">SUM(H34:H38)</f>
        <v>630</v>
      </c>
      <c r="I39" s="19">
        <f t="shared" ref="I39" si="27">SUM(I34:I38)</f>
        <v>23.8</v>
      </c>
      <c r="J39" s="19">
        <f t="shared" ref="J39" si="28">SUM(J34:J38)</f>
        <v>22.189999999999998</v>
      </c>
      <c r="K39" s="19">
        <f t="shared" ref="K39" si="29">SUM(K34:K38)</f>
        <v>79.73</v>
      </c>
      <c r="L39" s="19">
        <f t="shared" ref="L39" si="30">SUM(L34:L38)</f>
        <v>726.87</v>
      </c>
      <c r="M39" s="19">
        <f t="shared" ref="M39" si="31">SUM(M34:M38)</f>
        <v>700</v>
      </c>
      <c r="N39" s="19">
        <f t="shared" ref="N39" si="32">SUM(N34:N38)</f>
        <v>25.62</v>
      </c>
      <c r="O39" s="19">
        <f t="shared" ref="O39" si="33">SUM(O34:O38)</f>
        <v>26.619999999999997</v>
      </c>
      <c r="P39" s="19">
        <f t="shared" ref="P39" si="34">SUM(P34:P38)</f>
        <v>82.97999999999999</v>
      </c>
      <c r="Q39" s="19">
        <f t="shared" ref="Q39" si="35">SUM(Q34:Q38)</f>
        <v>780.34999999999991</v>
      </c>
    </row>
    <row r="40" spans="1:17" ht="15.75" x14ac:dyDescent="0.25">
      <c r="A40" s="2"/>
      <c r="B40" s="58"/>
      <c r="C40" s="17"/>
      <c r="D40" s="18">
        <f>D39*4/G39</f>
        <v>0.12200839068961913</v>
      </c>
      <c r="E40" s="18">
        <f>E39*9/G39</f>
        <v>0.28123740276803177</v>
      </c>
      <c r="F40" s="18">
        <f>F39*4/G39</f>
        <v>0.42807447110288305</v>
      </c>
      <c r="G40" s="18">
        <f>G39/2100</f>
        <v>0.31894761904761904</v>
      </c>
      <c r="H40" s="17"/>
      <c r="I40" s="18">
        <v>0.14000000000000001</v>
      </c>
      <c r="J40" s="18">
        <v>0.28000000000000003</v>
      </c>
      <c r="K40" s="18">
        <v>0.57999999999999996</v>
      </c>
      <c r="L40" s="18">
        <f>L39/2400</f>
        <v>0.30286249999999998</v>
      </c>
      <c r="M40" s="17"/>
      <c r="N40" s="18">
        <v>0.14000000000000001</v>
      </c>
      <c r="O40" s="18">
        <v>0.28999999999999998</v>
      </c>
      <c r="P40" s="18">
        <v>0.56999999999999995</v>
      </c>
      <c r="Q40" s="18">
        <f>Q39/2800</f>
        <v>0.27869642857142851</v>
      </c>
    </row>
    <row r="41" spans="1:17" x14ac:dyDescent="0.25">
      <c r="A41" s="2"/>
      <c r="B41" s="46" t="s">
        <v>25</v>
      </c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53"/>
      <c r="O41" s="54"/>
      <c r="P41" s="54"/>
      <c r="Q41" s="54"/>
    </row>
    <row r="42" spans="1:17" x14ac:dyDescent="0.25">
      <c r="A42" s="2"/>
      <c r="B42" s="59" t="s">
        <v>52</v>
      </c>
      <c r="C42" s="60">
        <v>65</v>
      </c>
      <c r="D42" s="61">
        <v>9.5</v>
      </c>
      <c r="E42" s="61">
        <v>11.7</v>
      </c>
      <c r="F42" s="61">
        <v>17.2</v>
      </c>
      <c r="G42" s="62">
        <f t="shared" ref="G42" si="36">D42*4+E42*9+F42*4</f>
        <v>212.10000000000002</v>
      </c>
      <c r="H42" s="60">
        <v>65</v>
      </c>
      <c r="I42" s="61">
        <v>9.5</v>
      </c>
      <c r="J42" s="61">
        <v>11.7</v>
      </c>
      <c r="K42" s="61">
        <v>17.2</v>
      </c>
      <c r="L42" s="62">
        <f t="shared" ref="L42" si="37">I42*4+J42*9+K42*4</f>
        <v>212.10000000000002</v>
      </c>
      <c r="M42" s="61">
        <v>65</v>
      </c>
      <c r="N42" s="61">
        <v>9.5</v>
      </c>
      <c r="O42" s="61">
        <v>11.7</v>
      </c>
      <c r="P42" s="61">
        <v>17.2</v>
      </c>
      <c r="Q42" s="62">
        <f t="shared" ref="Q42" si="38">N42*4+O42*9+P42*4</f>
        <v>212.10000000000002</v>
      </c>
    </row>
    <row r="43" spans="1:17" ht="30" customHeight="1" x14ac:dyDescent="0.25">
      <c r="A43" s="2"/>
      <c r="B43" s="12" t="s">
        <v>36</v>
      </c>
      <c r="C43" s="15">
        <v>70</v>
      </c>
      <c r="D43" s="63">
        <v>10.1</v>
      </c>
      <c r="E43" s="63">
        <v>4.5</v>
      </c>
      <c r="F43" s="1">
        <v>0.6</v>
      </c>
      <c r="G43" s="1">
        <v>93</v>
      </c>
      <c r="H43" s="21">
        <v>90</v>
      </c>
      <c r="I43" s="1">
        <v>11</v>
      </c>
      <c r="J43" s="1">
        <v>5.7</v>
      </c>
      <c r="K43" s="1">
        <v>0.6</v>
      </c>
      <c r="L43" s="1">
        <v>108</v>
      </c>
      <c r="M43" s="22">
        <v>100</v>
      </c>
      <c r="N43" s="1">
        <v>12.9</v>
      </c>
      <c r="O43" s="1">
        <v>6.7</v>
      </c>
      <c r="P43" s="1">
        <v>1.6</v>
      </c>
      <c r="Q43" s="1">
        <v>150</v>
      </c>
    </row>
    <row r="44" spans="1:17" ht="15.75" x14ac:dyDescent="0.25">
      <c r="A44" s="2"/>
      <c r="B44" s="64" t="s">
        <v>21</v>
      </c>
      <c r="C44" s="49">
        <v>130</v>
      </c>
      <c r="D44" s="50">
        <v>5.68</v>
      </c>
      <c r="E44" s="50">
        <v>5.73</v>
      </c>
      <c r="F44" s="50">
        <v>28.71</v>
      </c>
      <c r="G44" s="50">
        <v>205.41</v>
      </c>
      <c r="H44" s="49">
        <v>150</v>
      </c>
      <c r="I44" s="50">
        <v>6.55</v>
      </c>
      <c r="J44" s="50">
        <v>5.97</v>
      </c>
      <c r="K44" s="50">
        <v>33.08</v>
      </c>
      <c r="L44" s="50">
        <v>231.03</v>
      </c>
      <c r="M44" s="49">
        <v>180</v>
      </c>
      <c r="N44" s="50">
        <v>7.77</v>
      </c>
      <c r="O44" s="50">
        <v>6.31</v>
      </c>
      <c r="P44" s="50">
        <v>39.32</v>
      </c>
      <c r="Q44" s="50">
        <v>267.63</v>
      </c>
    </row>
    <row r="45" spans="1:17" ht="18.75" x14ac:dyDescent="0.25">
      <c r="A45" s="2"/>
      <c r="B45" s="3" t="s">
        <v>9</v>
      </c>
      <c r="C45" s="28">
        <v>200</v>
      </c>
      <c r="D45" s="29">
        <v>0.3</v>
      </c>
      <c r="E45" s="29">
        <v>0.1</v>
      </c>
      <c r="F45" s="29">
        <v>15.6</v>
      </c>
      <c r="G45" s="29">
        <v>68.5</v>
      </c>
      <c r="H45" s="28">
        <v>200</v>
      </c>
      <c r="I45" s="29">
        <v>0.3</v>
      </c>
      <c r="J45" s="29">
        <v>0.1</v>
      </c>
      <c r="K45" s="29">
        <v>15.6</v>
      </c>
      <c r="L45" s="29">
        <v>68.5</v>
      </c>
      <c r="M45" s="28">
        <v>200</v>
      </c>
      <c r="N45" s="29">
        <v>0.3</v>
      </c>
      <c r="O45" s="29">
        <v>0.1</v>
      </c>
      <c r="P45" s="29">
        <v>15.6</v>
      </c>
      <c r="Q45" s="29">
        <v>68.5</v>
      </c>
    </row>
    <row r="46" spans="1:17" ht="30" x14ac:dyDescent="0.25">
      <c r="A46" s="2"/>
      <c r="B46" s="42" t="s">
        <v>15</v>
      </c>
      <c r="C46" s="15">
        <v>30</v>
      </c>
      <c r="D46" s="16">
        <v>2.2000000000000002</v>
      </c>
      <c r="E46" s="16">
        <v>0.3</v>
      </c>
      <c r="F46" s="16">
        <v>13.8</v>
      </c>
      <c r="G46" s="16">
        <v>67.5</v>
      </c>
      <c r="H46" s="15">
        <v>50</v>
      </c>
      <c r="I46" s="16">
        <v>3</v>
      </c>
      <c r="J46" s="16">
        <v>0.4</v>
      </c>
      <c r="K46" s="16">
        <v>18.3</v>
      </c>
      <c r="L46" s="16">
        <v>90</v>
      </c>
      <c r="M46" s="15">
        <v>50</v>
      </c>
      <c r="N46" s="16">
        <v>3</v>
      </c>
      <c r="O46" s="16">
        <v>0.4</v>
      </c>
      <c r="P46" s="16">
        <v>18.3</v>
      </c>
      <c r="Q46" s="16">
        <v>90</v>
      </c>
    </row>
    <row r="47" spans="1:17" ht="15.75" x14ac:dyDescent="0.25">
      <c r="A47" s="2"/>
      <c r="B47" s="65"/>
      <c r="C47" s="19">
        <f>SUM(C42:C46)</f>
        <v>495</v>
      </c>
      <c r="D47" s="19">
        <f t="shared" ref="D47:Q47" si="39">SUM(D42:D46)</f>
        <v>27.78</v>
      </c>
      <c r="E47" s="19">
        <f t="shared" si="39"/>
        <v>22.330000000000002</v>
      </c>
      <c r="F47" s="19">
        <f t="shared" si="39"/>
        <v>75.910000000000011</v>
      </c>
      <c r="G47" s="19">
        <f t="shared" si="39"/>
        <v>646.51</v>
      </c>
      <c r="H47" s="19">
        <f t="shared" si="39"/>
        <v>555</v>
      </c>
      <c r="I47" s="19">
        <f t="shared" si="39"/>
        <v>30.35</v>
      </c>
      <c r="J47" s="19">
        <f t="shared" si="39"/>
        <v>23.869999999999997</v>
      </c>
      <c r="K47" s="19">
        <f t="shared" si="39"/>
        <v>84.779999999999987</v>
      </c>
      <c r="L47" s="19">
        <f t="shared" si="39"/>
        <v>709.63</v>
      </c>
      <c r="M47" s="19">
        <f t="shared" si="39"/>
        <v>595</v>
      </c>
      <c r="N47" s="19">
        <f t="shared" si="39"/>
        <v>33.47</v>
      </c>
      <c r="O47" s="19">
        <f t="shared" si="39"/>
        <v>25.209999999999997</v>
      </c>
      <c r="P47" s="19">
        <f t="shared" si="39"/>
        <v>92.02</v>
      </c>
      <c r="Q47" s="19">
        <f t="shared" si="39"/>
        <v>788.23</v>
      </c>
    </row>
    <row r="48" spans="1:17" ht="15.75" x14ac:dyDescent="0.25">
      <c r="A48" s="2"/>
      <c r="B48" s="66"/>
      <c r="C48" s="17"/>
      <c r="D48" s="18">
        <f>D47*4/G47</f>
        <v>0.17187669177584261</v>
      </c>
      <c r="E48" s="18">
        <f>E47*9/G47</f>
        <v>0.31085366042288598</v>
      </c>
      <c r="F48" s="18">
        <f>F47*4/G47</f>
        <v>0.46966017540331945</v>
      </c>
      <c r="G48" s="18">
        <f>G47/2100</f>
        <v>0.30786190476190478</v>
      </c>
      <c r="H48" s="17"/>
      <c r="I48" s="18">
        <v>0.14000000000000001</v>
      </c>
      <c r="J48" s="18">
        <v>0.28000000000000003</v>
      </c>
      <c r="K48" s="18">
        <v>0.57999999999999996</v>
      </c>
      <c r="L48" s="18">
        <f>L47/2400</f>
        <v>0.29567916666666666</v>
      </c>
      <c r="M48" s="17"/>
      <c r="N48" s="18">
        <v>0.14000000000000001</v>
      </c>
      <c r="O48" s="18">
        <v>0.28999999999999998</v>
      </c>
      <c r="P48" s="18">
        <v>0.56999999999999995</v>
      </c>
      <c r="Q48" s="18">
        <f>Q47/2800</f>
        <v>0.28151071428571428</v>
      </c>
    </row>
    <row r="49" spans="1:17" ht="15.75" x14ac:dyDescent="0.25">
      <c r="A49" s="2"/>
      <c r="B49" s="66"/>
      <c r="C49" s="66"/>
      <c r="D49" s="66"/>
      <c r="E49" s="66"/>
      <c r="F49" s="66"/>
      <c r="G49" s="66"/>
      <c r="H49" s="66"/>
      <c r="I49" s="66"/>
      <c r="J49" s="66"/>
      <c r="K49" s="66"/>
      <c r="L49" s="66"/>
      <c r="M49" s="66"/>
      <c r="N49" s="54"/>
      <c r="O49" s="54"/>
      <c r="P49" s="54"/>
      <c r="Q49" s="54"/>
    </row>
    <row r="50" spans="1:17" x14ac:dyDescent="0.25">
      <c r="A50" s="2"/>
    </row>
    <row r="51" spans="1:17" x14ac:dyDescent="0.25">
      <c r="A51" s="2"/>
    </row>
    <row r="52" spans="1:17" x14ac:dyDescent="0.25">
      <c r="A52" s="2"/>
    </row>
    <row r="53" spans="1:17" ht="15.75" x14ac:dyDescent="0.25">
      <c r="A53" s="2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2"/>
      <c r="O53" s="2"/>
      <c r="P53" s="2"/>
      <c r="Q53" s="2"/>
    </row>
    <row r="54" spans="1:17" ht="15.75" x14ac:dyDescent="0.25"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10"/>
    </row>
    <row r="55" spans="1:17" ht="15.75" x14ac:dyDescent="0.25"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10"/>
    </row>
    <row r="56" spans="1:17" ht="15.75" x14ac:dyDescent="0.25"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10"/>
    </row>
    <row r="57" spans="1:17" x14ac:dyDescent="0.25"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</row>
  </sheetData>
  <mergeCells count="7">
    <mergeCell ref="B8:Q8"/>
    <mergeCell ref="B9:Q9"/>
    <mergeCell ref="B2:M2"/>
    <mergeCell ref="B6:B7"/>
    <mergeCell ref="C6:G6"/>
    <mergeCell ref="H6:L6"/>
    <mergeCell ref="M6:Q6"/>
  </mergeCells>
  <pageMargins left="0.7" right="0.7" top="0.75" bottom="0.75" header="0.3" footer="0.3"/>
  <pageSetup paperSize="9" scale="5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56"/>
  <sheetViews>
    <sheetView view="pageBreakPreview" zoomScale="98" zoomScaleNormal="98" zoomScaleSheetLayoutView="98" workbookViewId="0">
      <selection activeCell="N50" sqref="N50"/>
    </sheetView>
  </sheetViews>
  <sheetFormatPr defaultRowHeight="15" x14ac:dyDescent="0.25"/>
  <cols>
    <col min="2" max="2" width="24.28515625" customWidth="1"/>
  </cols>
  <sheetData>
    <row r="1" spans="1:17" ht="15.75" x14ac:dyDescent="0.25">
      <c r="A1" s="2"/>
      <c r="B1" s="6"/>
    </row>
    <row r="2" spans="1:17" x14ac:dyDescent="0.25">
      <c r="A2" s="2"/>
      <c r="B2" s="7"/>
    </row>
    <row r="3" spans="1:17" x14ac:dyDescent="0.25">
      <c r="A3" s="2"/>
      <c r="B3" s="5"/>
    </row>
    <row r="4" spans="1:17" x14ac:dyDescent="0.25">
      <c r="A4" s="2"/>
      <c r="B4" s="8" t="s">
        <v>43</v>
      </c>
    </row>
    <row r="5" spans="1:17" x14ac:dyDescent="0.25">
      <c r="A5" s="2"/>
      <c r="B5" s="8"/>
    </row>
    <row r="6" spans="1:17" ht="27.75" customHeight="1" x14ac:dyDescent="0.25">
      <c r="A6" s="2"/>
      <c r="B6" s="84" t="s">
        <v>12</v>
      </c>
      <c r="C6" s="86" t="s">
        <v>44</v>
      </c>
      <c r="D6" s="86"/>
      <c r="E6" s="86"/>
      <c r="F6" s="86"/>
      <c r="G6" s="86"/>
      <c r="H6" s="86" t="s">
        <v>45</v>
      </c>
      <c r="I6" s="86"/>
      <c r="J6" s="86"/>
      <c r="K6" s="86"/>
      <c r="L6" s="86"/>
      <c r="M6" s="86" t="s">
        <v>46</v>
      </c>
      <c r="N6" s="86"/>
      <c r="O6" s="86"/>
      <c r="P6" s="86"/>
      <c r="Q6" s="86"/>
    </row>
    <row r="7" spans="1:17" ht="15.75" x14ac:dyDescent="0.25">
      <c r="A7" s="2"/>
      <c r="B7" s="84"/>
      <c r="C7" s="38" t="s">
        <v>47</v>
      </c>
      <c r="D7" s="38" t="s">
        <v>48</v>
      </c>
      <c r="E7" s="38" t="s">
        <v>49</v>
      </c>
      <c r="F7" s="38" t="s">
        <v>50</v>
      </c>
      <c r="G7" s="38" t="s">
        <v>51</v>
      </c>
      <c r="H7" s="38" t="s">
        <v>47</v>
      </c>
      <c r="I7" s="38" t="s">
        <v>48</v>
      </c>
      <c r="J7" s="38" t="s">
        <v>49</v>
      </c>
      <c r="K7" s="38" t="s">
        <v>50</v>
      </c>
      <c r="L7" s="38" t="s">
        <v>51</v>
      </c>
      <c r="M7" s="38" t="s">
        <v>47</v>
      </c>
      <c r="N7" s="38" t="s">
        <v>48</v>
      </c>
      <c r="O7" s="38" t="s">
        <v>49</v>
      </c>
      <c r="P7" s="38" t="s">
        <v>50</v>
      </c>
      <c r="Q7" s="38" t="s">
        <v>51</v>
      </c>
    </row>
    <row r="8" spans="1:17" x14ac:dyDescent="0.25">
      <c r="A8" s="2"/>
      <c r="B8" s="83" t="s">
        <v>30</v>
      </c>
      <c r="C8" s="83"/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</row>
    <row r="9" spans="1:17" ht="18.75" customHeight="1" x14ac:dyDescent="0.25">
      <c r="A9" s="2"/>
      <c r="B9" s="84" t="s">
        <v>13</v>
      </c>
      <c r="C9" s="84"/>
      <c r="D9" s="84"/>
      <c r="E9" s="84"/>
      <c r="F9" s="84"/>
      <c r="G9" s="84"/>
      <c r="H9" s="84"/>
      <c r="I9" s="84"/>
      <c r="J9" s="84"/>
      <c r="K9" s="84"/>
      <c r="L9" s="84"/>
      <c r="M9" s="84"/>
      <c r="N9" s="84"/>
      <c r="O9" s="84"/>
      <c r="P9" s="84"/>
      <c r="Q9" s="84"/>
    </row>
    <row r="10" spans="1:17" ht="16.5" customHeight="1" x14ac:dyDescent="0.3">
      <c r="A10" s="2"/>
      <c r="B10" s="11" t="s">
        <v>31</v>
      </c>
      <c r="C10" s="25">
        <v>70</v>
      </c>
      <c r="D10" s="26">
        <v>17.7</v>
      </c>
      <c r="E10" s="26">
        <v>3.1</v>
      </c>
      <c r="F10" s="26">
        <v>7.9</v>
      </c>
      <c r="G10" s="26">
        <v>132.19999999999999</v>
      </c>
      <c r="H10" s="25">
        <v>90</v>
      </c>
      <c r="I10" s="26">
        <v>21.5</v>
      </c>
      <c r="J10" s="26">
        <v>3.8</v>
      </c>
      <c r="K10" s="26">
        <v>15.8</v>
      </c>
      <c r="L10" s="26">
        <v>190.2</v>
      </c>
      <c r="M10" s="25">
        <v>100</v>
      </c>
      <c r="N10" s="26">
        <v>23.9</v>
      </c>
      <c r="O10" s="26">
        <v>4.2</v>
      </c>
      <c r="P10" s="26">
        <v>17.600000000000001</v>
      </c>
      <c r="Q10" s="26">
        <v>211.3</v>
      </c>
    </row>
    <row r="11" spans="1:17" ht="15.75" x14ac:dyDescent="0.25">
      <c r="A11" s="2"/>
      <c r="B11" s="3" t="s">
        <v>11</v>
      </c>
      <c r="C11" s="21">
        <v>130</v>
      </c>
      <c r="D11" s="16">
        <v>3</v>
      </c>
      <c r="E11" s="16">
        <v>2.8</v>
      </c>
      <c r="F11" s="16">
        <v>24.02</v>
      </c>
      <c r="G11" s="16">
        <v>140.12</v>
      </c>
      <c r="H11" s="21">
        <v>150</v>
      </c>
      <c r="I11" s="16">
        <v>3.7</v>
      </c>
      <c r="J11" s="16">
        <v>4.4000000000000004</v>
      </c>
      <c r="K11" s="16">
        <v>30</v>
      </c>
      <c r="L11" s="16">
        <v>182.5</v>
      </c>
      <c r="M11" s="21">
        <v>180</v>
      </c>
      <c r="N11" s="16">
        <v>4.4000000000000004</v>
      </c>
      <c r="O11" s="16">
        <v>5.9</v>
      </c>
      <c r="P11" s="16">
        <v>35.200000000000003</v>
      </c>
      <c r="Q11" s="16">
        <v>221.4</v>
      </c>
    </row>
    <row r="12" spans="1:17" ht="36" customHeight="1" x14ac:dyDescent="0.25">
      <c r="A12" s="2"/>
      <c r="B12" s="12" t="s">
        <v>32</v>
      </c>
      <c r="C12" s="49">
        <v>200</v>
      </c>
      <c r="D12" s="67">
        <v>7.7</v>
      </c>
      <c r="E12" s="67">
        <v>4.3</v>
      </c>
      <c r="F12" s="67">
        <v>12.9</v>
      </c>
      <c r="G12" s="67">
        <v>199.3</v>
      </c>
      <c r="H12" s="49">
        <v>200</v>
      </c>
      <c r="I12" s="68">
        <v>7.7</v>
      </c>
      <c r="J12" s="67">
        <v>4.3</v>
      </c>
      <c r="K12" s="67">
        <v>12.9</v>
      </c>
      <c r="L12" s="67">
        <v>199.3</v>
      </c>
      <c r="M12" s="49">
        <v>200</v>
      </c>
      <c r="N12" s="67">
        <v>7.7</v>
      </c>
      <c r="O12" s="67">
        <v>4.3</v>
      </c>
      <c r="P12" s="67">
        <v>12.9</v>
      </c>
      <c r="Q12" s="67">
        <v>199.3</v>
      </c>
    </row>
    <row r="13" spans="1:17" ht="15.75" x14ac:dyDescent="0.25">
      <c r="A13" s="2"/>
      <c r="B13" s="41" t="s">
        <v>4</v>
      </c>
      <c r="C13" s="14">
        <v>120</v>
      </c>
      <c r="D13" s="13">
        <v>0.3</v>
      </c>
      <c r="E13" s="13">
        <v>0.1</v>
      </c>
      <c r="F13" s="13">
        <v>13.2</v>
      </c>
      <c r="G13" s="13">
        <v>56</v>
      </c>
      <c r="H13" s="14">
        <v>120</v>
      </c>
      <c r="I13" s="13">
        <v>0.3</v>
      </c>
      <c r="J13" s="13">
        <v>0.1</v>
      </c>
      <c r="K13" s="13">
        <v>13.2</v>
      </c>
      <c r="L13" s="13">
        <v>56</v>
      </c>
      <c r="M13" s="14">
        <v>120</v>
      </c>
      <c r="N13" s="13">
        <v>0.3</v>
      </c>
      <c r="O13" s="13">
        <v>0.1</v>
      </c>
      <c r="P13" s="13">
        <v>13.2</v>
      </c>
      <c r="Q13" s="13">
        <v>56</v>
      </c>
    </row>
    <row r="14" spans="1:17" ht="30" x14ac:dyDescent="0.25">
      <c r="A14" s="2"/>
      <c r="B14" s="42" t="s">
        <v>15</v>
      </c>
      <c r="C14" s="15">
        <v>30</v>
      </c>
      <c r="D14" s="16">
        <v>2.2000000000000002</v>
      </c>
      <c r="E14" s="16">
        <v>0.3</v>
      </c>
      <c r="F14" s="16">
        <v>13.8</v>
      </c>
      <c r="G14" s="16">
        <v>67.5</v>
      </c>
      <c r="H14" s="15">
        <v>50</v>
      </c>
      <c r="I14" s="16">
        <v>3</v>
      </c>
      <c r="J14" s="16">
        <v>0.4</v>
      </c>
      <c r="K14" s="16">
        <v>18.3</v>
      </c>
      <c r="L14" s="16">
        <v>90</v>
      </c>
      <c r="M14" s="15">
        <v>50</v>
      </c>
      <c r="N14" s="16">
        <v>3</v>
      </c>
      <c r="O14" s="16">
        <v>0.4</v>
      </c>
      <c r="P14" s="16">
        <v>18.3</v>
      </c>
      <c r="Q14" s="16">
        <v>90</v>
      </c>
    </row>
    <row r="15" spans="1:17" ht="15.75" x14ac:dyDescent="0.25">
      <c r="A15" s="2"/>
      <c r="B15" s="43"/>
      <c r="C15" s="14">
        <f>SUM(C10:C14)</f>
        <v>550</v>
      </c>
      <c r="D15" s="19">
        <f>SUM(D10:D14)</f>
        <v>30.9</v>
      </c>
      <c r="E15" s="19">
        <f t="shared" ref="E15:Q15" si="0">SUM(E10:E14)</f>
        <v>10.6</v>
      </c>
      <c r="F15" s="19">
        <f t="shared" si="0"/>
        <v>71.819999999999993</v>
      </c>
      <c r="G15" s="19">
        <f t="shared" si="0"/>
        <v>595.12</v>
      </c>
      <c r="H15" s="19">
        <f t="shared" si="0"/>
        <v>610</v>
      </c>
      <c r="I15" s="19">
        <f t="shared" si="0"/>
        <v>36.199999999999996</v>
      </c>
      <c r="J15" s="19">
        <f t="shared" si="0"/>
        <v>13</v>
      </c>
      <c r="K15" s="19">
        <f t="shared" si="0"/>
        <v>90.199999999999989</v>
      </c>
      <c r="L15" s="19">
        <f t="shared" si="0"/>
        <v>718</v>
      </c>
      <c r="M15" s="19">
        <f t="shared" si="0"/>
        <v>650</v>
      </c>
      <c r="N15" s="19">
        <f t="shared" si="0"/>
        <v>39.299999999999997</v>
      </c>
      <c r="O15" s="19">
        <f t="shared" si="0"/>
        <v>14.900000000000002</v>
      </c>
      <c r="P15" s="19">
        <f t="shared" si="0"/>
        <v>97.2</v>
      </c>
      <c r="Q15" s="19">
        <f t="shared" si="0"/>
        <v>778</v>
      </c>
    </row>
    <row r="16" spans="1:17" ht="15.75" x14ac:dyDescent="0.25">
      <c r="A16" s="2"/>
      <c r="B16" s="43"/>
      <c r="C16" s="17"/>
      <c r="D16" s="18">
        <f>D15*4/G15</f>
        <v>0.2076892055383788</v>
      </c>
      <c r="E16" s="18">
        <f>E15*9/G15</f>
        <v>0.16030380427476809</v>
      </c>
      <c r="F16" s="18">
        <f>F15*4/G15</f>
        <v>0.48272617287269787</v>
      </c>
      <c r="G16" s="18">
        <f>G15/2100</f>
        <v>0.28339047619047619</v>
      </c>
      <c r="H16" s="17"/>
      <c r="I16" s="18">
        <v>0.14000000000000001</v>
      </c>
      <c r="J16" s="18">
        <v>0.28000000000000003</v>
      </c>
      <c r="K16" s="18">
        <v>0.57999999999999996</v>
      </c>
      <c r="L16" s="18">
        <f>L15/2400</f>
        <v>0.29916666666666669</v>
      </c>
      <c r="M16" s="17"/>
      <c r="N16" s="18">
        <v>0.14000000000000001</v>
      </c>
      <c r="O16" s="18">
        <v>0.28999999999999998</v>
      </c>
      <c r="P16" s="18">
        <v>0.56999999999999995</v>
      </c>
      <c r="Q16" s="18">
        <f>Q15/2800</f>
        <v>0.27785714285714286</v>
      </c>
    </row>
    <row r="17" spans="1:17" x14ac:dyDescent="0.25">
      <c r="A17" s="2"/>
      <c r="B17" s="84" t="s">
        <v>16</v>
      </c>
      <c r="C17" s="84"/>
      <c r="D17" s="84"/>
      <c r="E17" s="84"/>
      <c r="F17" s="84"/>
      <c r="G17" s="84"/>
      <c r="H17" s="84"/>
      <c r="I17" s="84"/>
      <c r="J17" s="84"/>
      <c r="K17" s="84"/>
      <c r="L17" s="84"/>
      <c r="M17" s="84"/>
      <c r="N17" s="84"/>
      <c r="O17" s="84"/>
      <c r="P17" s="84"/>
      <c r="Q17" s="84"/>
    </row>
    <row r="18" spans="1:17" x14ac:dyDescent="0.25">
      <c r="A18" s="2"/>
      <c r="B18" s="3" t="s">
        <v>54</v>
      </c>
      <c r="C18" s="37">
        <v>70</v>
      </c>
      <c r="D18" s="36">
        <v>13.2</v>
      </c>
      <c r="E18" s="36">
        <v>4.5</v>
      </c>
      <c r="F18" s="36">
        <v>6.6</v>
      </c>
      <c r="G18" s="36">
        <v>184.5</v>
      </c>
      <c r="H18" s="37">
        <v>90</v>
      </c>
      <c r="I18" s="36">
        <v>16</v>
      </c>
      <c r="J18" s="36">
        <v>5.9</v>
      </c>
      <c r="K18" s="36">
        <v>11.9</v>
      </c>
      <c r="L18" s="36">
        <v>199.9</v>
      </c>
      <c r="M18" s="37">
        <v>100</v>
      </c>
      <c r="N18" s="36">
        <v>19.5</v>
      </c>
      <c r="O18" s="36">
        <v>6.4</v>
      </c>
      <c r="P18" s="36">
        <v>20.100000000000001</v>
      </c>
      <c r="Q18" s="36">
        <v>225.6</v>
      </c>
    </row>
    <row r="19" spans="1:17" ht="18.75" x14ac:dyDescent="0.3">
      <c r="A19" s="2"/>
      <c r="B19" s="3" t="s">
        <v>5</v>
      </c>
      <c r="C19" s="27">
        <v>20</v>
      </c>
      <c r="D19" s="26">
        <v>0.5</v>
      </c>
      <c r="E19" s="26">
        <v>3.7</v>
      </c>
      <c r="F19" s="26">
        <v>1.8</v>
      </c>
      <c r="G19" s="26">
        <v>42.1</v>
      </c>
      <c r="H19" s="27">
        <v>20</v>
      </c>
      <c r="I19" s="26">
        <v>0.5</v>
      </c>
      <c r="J19" s="26">
        <v>3.7</v>
      </c>
      <c r="K19" s="26">
        <v>1.8</v>
      </c>
      <c r="L19" s="26">
        <v>42.1</v>
      </c>
      <c r="M19" s="27">
        <v>20</v>
      </c>
      <c r="N19" s="26">
        <v>0.5</v>
      </c>
      <c r="O19" s="26">
        <v>3.7</v>
      </c>
      <c r="P19" s="26">
        <v>1.8</v>
      </c>
      <c r="Q19" s="26">
        <v>42.1</v>
      </c>
    </row>
    <row r="20" spans="1:17" ht="15.75" x14ac:dyDescent="0.25">
      <c r="A20" s="2"/>
      <c r="B20" s="3" t="s">
        <v>18</v>
      </c>
      <c r="C20" s="49">
        <v>130</v>
      </c>
      <c r="D20" s="50">
        <v>5.68</v>
      </c>
      <c r="E20" s="50">
        <v>5.73</v>
      </c>
      <c r="F20" s="50">
        <v>28.71</v>
      </c>
      <c r="G20" s="50">
        <v>205.41</v>
      </c>
      <c r="H20" s="49">
        <v>150</v>
      </c>
      <c r="I20" s="50">
        <v>6.55</v>
      </c>
      <c r="J20" s="50">
        <v>5.97</v>
      </c>
      <c r="K20" s="50">
        <v>33.08</v>
      </c>
      <c r="L20" s="50">
        <v>231.03</v>
      </c>
      <c r="M20" s="49">
        <v>180</v>
      </c>
      <c r="N20" s="50">
        <v>7.77</v>
      </c>
      <c r="O20" s="50">
        <v>6.31</v>
      </c>
      <c r="P20" s="50">
        <v>39.32</v>
      </c>
      <c r="Q20" s="50">
        <v>267.63</v>
      </c>
    </row>
    <row r="21" spans="1:17" ht="33.75" customHeight="1" x14ac:dyDescent="0.25">
      <c r="A21" s="2"/>
      <c r="B21" s="3" t="s">
        <v>19</v>
      </c>
      <c r="C21" s="56">
        <v>200</v>
      </c>
      <c r="D21" s="57">
        <v>0.3</v>
      </c>
      <c r="E21" s="57">
        <v>0.4</v>
      </c>
      <c r="F21" s="57">
        <v>15.6</v>
      </c>
      <c r="G21" s="57">
        <v>68.5</v>
      </c>
      <c r="H21" s="56">
        <v>200</v>
      </c>
      <c r="I21" s="57">
        <v>0.3</v>
      </c>
      <c r="J21" s="57">
        <v>0.4</v>
      </c>
      <c r="K21" s="57">
        <v>15.6</v>
      </c>
      <c r="L21" s="57">
        <v>68.5</v>
      </c>
      <c r="M21" s="56">
        <v>200</v>
      </c>
      <c r="N21" s="57">
        <v>0.3</v>
      </c>
      <c r="O21" s="57">
        <v>0.4</v>
      </c>
      <c r="P21" s="57">
        <v>15.6</v>
      </c>
      <c r="Q21" s="57">
        <v>68.5</v>
      </c>
    </row>
    <row r="22" spans="1:17" ht="30" x14ac:dyDescent="0.25">
      <c r="A22" s="2"/>
      <c r="B22" s="42" t="s">
        <v>15</v>
      </c>
      <c r="C22" s="15">
        <v>30</v>
      </c>
      <c r="D22" s="16">
        <v>2.2000000000000002</v>
      </c>
      <c r="E22" s="16">
        <v>0.3</v>
      </c>
      <c r="F22" s="16">
        <v>13.8</v>
      </c>
      <c r="G22" s="16">
        <v>67.5</v>
      </c>
      <c r="H22" s="15">
        <v>50</v>
      </c>
      <c r="I22" s="16">
        <v>3</v>
      </c>
      <c r="J22" s="16">
        <v>0.4</v>
      </c>
      <c r="K22" s="16">
        <v>18.3</v>
      </c>
      <c r="L22" s="16">
        <v>90</v>
      </c>
      <c r="M22" s="15">
        <v>50</v>
      </c>
      <c r="N22" s="16">
        <v>3</v>
      </c>
      <c r="O22" s="16">
        <v>0.4</v>
      </c>
      <c r="P22" s="16">
        <v>18.3</v>
      </c>
      <c r="Q22" s="16">
        <v>90</v>
      </c>
    </row>
    <row r="23" spans="1:17" ht="15.75" x14ac:dyDescent="0.25">
      <c r="A23" s="2"/>
      <c r="B23" s="43"/>
      <c r="C23" s="14">
        <f>SUM(C18:C22)</f>
        <v>450</v>
      </c>
      <c r="D23" s="14">
        <f>SUM(D18:D22)</f>
        <v>21.88</v>
      </c>
      <c r="E23" s="14">
        <f t="shared" ref="E23:Q23" si="1">SUM(E18:E22)</f>
        <v>14.63</v>
      </c>
      <c r="F23" s="14">
        <f t="shared" si="1"/>
        <v>66.510000000000005</v>
      </c>
      <c r="G23" s="14">
        <f t="shared" si="1"/>
        <v>568.01</v>
      </c>
      <c r="H23" s="14">
        <f t="shared" si="1"/>
        <v>510</v>
      </c>
      <c r="I23" s="14">
        <f t="shared" si="1"/>
        <v>26.35</v>
      </c>
      <c r="J23" s="14">
        <f t="shared" si="1"/>
        <v>16.37</v>
      </c>
      <c r="K23" s="14">
        <f t="shared" si="1"/>
        <v>80.680000000000007</v>
      </c>
      <c r="L23" s="14">
        <f t="shared" si="1"/>
        <v>631.53</v>
      </c>
      <c r="M23" s="14">
        <f t="shared" si="1"/>
        <v>550</v>
      </c>
      <c r="N23" s="14">
        <f t="shared" si="1"/>
        <v>31.07</v>
      </c>
      <c r="O23" s="14">
        <f t="shared" si="1"/>
        <v>17.209999999999997</v>
      </c>
      <c r="P23" s="14">
        <f t="shared" si="1"/>
        <v>95.11999999999999</v>
      </c>
      <c r="Q23" s="14">
        <f t="shared" si="1"/>
        <v>693.82999999999993</v>
      </c>
    </row>
    <row r="24" spans="1:17" ht="15.75" x14ac:dyDescent="0.25">
      <c r="A24" s="2"/>
      <c r="B24" s="43"/>
      <c r="C24" s="17"/>
      <c r="D24" s="18">
        <f>D23*4/G23</f>
        <v>0.15408179433460678</v>
      </c>
      <c r="E24" s="18">
        <f>E23*9/G23</f>
        <v>0.23180929913205756</v>
      </c>
      <c r="F24" s="18">
        <f>F23*4/G23</f>
        <v>0.46837203570359681</v>
      </c>
      <c r="G24" s="47">
        <f>G23/2100</f>
        <v>0.27048095238095238</v>
      </c>
      <c r="H24" s="17"/>
      <c r="I24" s="18">
        <v>0.14000000000000001</v>
      </c>
      <c r="J24" s="18">
        <v>0.28000000000000003</v>
      </c>
      <c r="K24" s="18">
        <v>0.57999999999999996</v>
      </c>
      <c r="L24" s="18">
        <f>L23/2400</f>
        <v>0.26313749999999997</v>
      </c>
      <c r="M24" s="17"/>
      <c r="N24" s="18">
        <v>0.14000000000000001</v>
      </c>
      <c r="O24" s="18">
        <v>0.28999999999999998</v>
      </c>
      <c r="P24" s="18">
        <v>0.56999999999999995</v>
      </c>
      <c r="Q24" s="47">
        <f>Q23/2800</f>
        <v>0.24779642857142856</v>
      </c>
    </row>
    <row r="25" spans="1:17" x14ac:dyDescent="0.25">
      <c r="A25" s="2"/>
      <c r="B25" s="84" t="s">
        <v>20</v>
      </c>
      <c r="C25" s="84"/>
      <c r="D25" s="84"/>
      <c r="E25" s="84"/>
      <c r="F25" s="84"/>
      <c r="G25" s="84"/>
      <c r="H25" s="84"/>
      <c r="I25" s="84"/>
      <c r="J25" s="84"/>
      <c r="K25" s="84"/>
      <c r="L25" s="84"/>
      <c r="M25" s="84"/>
      <c r="N25" s="84"/>
      <c r="O25" s="84"/>
      <c r="P25" s="84"/>
      <c r="Q25" s="84"/>
    </row>
    <row r="26" spans="1:17" ht="33" customHeight="1" x14ac:dyDescent="0.25">
      <c r="A26" s="2"/>
      <c r="B26" s="3" t="s">
        <v>33</v>
      </c>
      <c r="C26" s="69">
        <v>200</v>
      </c>
      <c r="D26" s="70">
        <v>15.9</v>
      </c>
      <c r="E26" s="70">
        <v>6.2</v>
      </c>
      <c r="F26" s="70">
        <v>12.2</v>
      </c>
      <c r="G26" s="70">
        <v>320</v>
      </c>
      <c r="H26" s="69">
        <v>220</v>
      </c>
      <c r="I26" s="70">
        <v>17.100000000000001</v>
      </c>
      <c r="J26" s="70">
        <v>7.4</v>
      </c>
      <c r="K26" s="70">
        <v>13.8</v>
      </c>
      <c r="L26" s="70">
        <v>340.9</v>
      </c>
      <c r="M26" s="69">
        <v>250</v>
      </c>
      <c r="N26" s="70">
        <v>21</v>
      </c>
      <c r="O26" s="70">
        <v>8</v>
      </c>
      <c r="P26" s="70">
        <v>15.2</v>
      </c>
      <c r="Q26" s="70">
        <v>361.9</v>
      </c>
    </row>
    <row r="27" spans="1:17" ht="18.75" x14ac:dyDescent="0.3">
      <c r="A27" s="2"/>
      <c r="B27" s="3" t="s">
        <v>3</v>
      </c>
      <c r="C27" s="25">
        <v>200</v>
      </c>
      <c r="D27" s="26">
        <v>7.7</v>
      </c>
      <c r="E27" s="26">
        <v>4.3</v>
      </c>
      <c r="F27" s="26">
        <v>12.9</v>
      </c>
      <c r="G27" s="26">
        <v>185.9</v>
      </c>
      <c r="H27" s="25">
        <v>200</v>
      </c>
      <c r="I27" s="35">
        <v>7.7</v>
      </c>
      <c r="J27" s="26">
        <v>4.3</v>
      </c>
      <c r="K27" s="26">
        <v>12.9</v>
      </c>
      <c r="L27" s="26">
        <v>185.9</v>
      </c>
      <c r="M27" s="25">
        <v>200</v>
      </c>
      <c r="N27" s="26">
        <v>7.7</v>
      </c>
      <c r="O27" s="26">
        <v>4.3</v>
      </c>
      <c r="P27" s="26">
        <v>12.9</v>
      </c>
      <c r="Q27" s="26">
        <v>185.9</v>
      </c>
    </row>
    <row r="28" spans="1:17" ht="15" customHeight="1" x14ac:dyDescent="0.25">
      <c r="A28" s="2"/>
      <c r="B28" s="52" t="s">
        <v>4</v>
      </c>
      <c r="C28" s="14">
        <v>120</v>
      </c>
      <c r="D28" s="13">
        <v>0.3</v>
      </c>
      <c r="E28" s="13">
        <v>0.1</v>
      </c>
      <c r="F28" s="13">
        <v>13.2</v>
      </c>
      <c r="G28" s="13">
        <v>56</v>
      </c>
      <c r="H28" s="14">
        <v>120</v>
      </c>
      <c r="I28" s="13">
        <v>0.3</v>
      </c>
      <c r="J28" s="13">
        <v>0.1</v>
      </c>
      <c r="K28" s="13">
        <v>13.2</v>
      </c>
      <c r="L28" s="13">
        <v>56</v>
      </c>
      <c r="M28" s="14">
        <v>120</v>
      </c>
      <c r="N28" s="13">
        <v>0.3</v>
      </c>
      <c r="O28" s="13">
        <v>0.1</v>
      </c>
      <c r="P28" s="13">
        <v>13.2</v>
      </c>
      <c r="Q28" s="13">
        <v>56</v>
      </c>
    </row>
    <row r="29" spans="1:17" ht="30" x14ac:dyDescent="0.25">
      <c r="A29" s="2"/>
      <c r="B29" s="42" t="s">
        <v>15</v>
      </c>
      <c r="C29" s="15">
        <v>30</v>
      </c>
      <c r="D29" s="16">
        <v>2.2000000000000002</v>
      </c>
      <c r="E29" s="16">
        <v>0.3</v>
      </c>
      <c r="F29" s="16">
        <v>13.8</v>
      </c>
      <c r="G29" s="16">
        <v>67.5</v>
      </c>
      <c r="H29" s="15">
        <v>50</v>
      </c>
      <c r="I29" s="16">
        <v>3</v>
      </c>
      <c r="J29" s="16">
        <v>0.4</v>
      </c>
      <c r="K29" s="16">
        <v>18.3</v>
      </c>
      <c r="L29" s="16">
        <v>90</v>
      </c>
      <c r="M29" s="15">
        <v>50</v>
      </c>
      <c r="N29" s="16">
        <v>3</v>
      </c>
      <c r="O29" s="16">
        <v>0.4</v>
      </c>
      <c r="P29" s="16">
        <v>18.3</v>
      </c>
      <c r="Q29" s="16">
        <v>90</v>
      </c>
    </row>
    <row r="30" spans="1:17" ht="15.75" x14ac:dyDescent="0.25">
      <c r="A30" s="2"/>
      <c r="B30" s="43"/>
      <c r="C30" s="14">
        <f>SUM(C26:C29)</f>
        <v>550</v>
      </c>
      <c r="D30" s="19">
        <f>SUM(D26:D29)</f>
        <v>26.1</v>
      </c>
      <c r="E30" s="19">
        <f t="shared" ref="E30:Q30" si="2">SUM(E26:E29)</f>
        <v>10.9</v>
      </c>
      <c r="F30" s="19">
        <f t="shared" si="2"/>
        <v>52.099999999999994</v>
      </c>
      <c r="G30" s="19">
        <f t="shared" si="2"/>
        <v>629.4</v>
      </c>
      <c r="H30" s="19">
        <f t="shared" si="2"/>
        <v>590</v>
      </c>
      <c r="I30" s="19">
        <f t="shared" si="2"/>
        <v>28.1</v>
      </c>
      <c r="J30" s="19">
        <f t="shared" si="2"/>
        <v>12.2</v>
      </c>
      <c r="K30" s="19">
        <f t="shared" si="2"/>
        <v>58.2</v>
      </c>
      <c r="L30" s="19">
        <f t="shared" si="2"/>
        <v>672.8</v>
      </c>
      <c r="M30" s="19">
        <f t="shared" si="2"/>
        <v>620</v>
      </c>
      <c r="N30" s="19">
        <f t="shared" si="2"/>
        <v>32</v>
      </c>
      <c r="O30" s="19">
        <f t="shared" si="2"/>
        <v>12.8</v>
      </c>
      <c r="P30" s="19">
        <f t="shared" si="2"/>
        <v>59.599999999999994</v>
      </c>
      <c r="Q30" s="19">
        <f t="shared" si="2"/>
        <v>693.8</v>
      </c>
    </row>
    <row r="31" spans="1:17" ht="15.75" x14ac:dyDescent="0.25">
      <c r="A31" s="2"/>
      <c r="B31" s="43"/>
      <c r="C31" s="17"/>
      <c r="D31" s="18">
        <f>D30*4/G30</f>
        <v>0.16587225929456628</v>
      </c>
      <c r="E31" s="18">
        <f>E30*9/G30</f>
        <v>0.15586272640610108</v>
      </c>
      <c r="F31" s="18">
        <f>F30*4/G30</f>
        <v>0.33110899269145216</v>
      </c>
      <c r="G31" s="18">
        <f>G30/2100</f>
        <v>0.29971428571428571</v>
      </c>
      <c r="H31" s="17"/>
      <c r="I31" s="18">
        <v>0.14000000000000001</v>
      </c>
      <c r="J31" s="18">
        <v>0.28000000000000003</v>
      </c>
      <c r="K31" s="18">
        <v>0.57999999999999996</v>
      </c>
      <c r="L31" s="18">
        <f>L30/2400</f>
        <v>0.28033333333333332</v>
      </c>
      <c r="M31" s="17"/>
      <c r="N31" s="18">
        <v>0.14000000000000001</v>
      </c>
      <c r="O31" s="18">
        <v>0.28999999999999998</v>
      </c>
      <c r="P31" s="18">
        <v>0.56999999999999995</v>
      </c>
      <c r="Q31" s="47">
        <f>Q30/2800</f>
        <v>0.24778571428571428</v>
      </c>
    </row>
    <row r="32" spans="1:17" ht="17.25" customHeight="1" x14ac:dyDescent="0.25">
      <c r="A32" s="2"/>
      <c r="B32" s="84" t="s">
        <v>22</v>
      </c>
      <c r="C32" s="84"/>
      <c r="D32" s="84"/>
      <c r="E32" s="84"/>
      <c r="F32" s="84"/>
      <c r="G32" s="84"/>
      <c r="H32" s="84"/>
      <c r="I32" s="84"/>
      <c r="J32" s="84"/>
      <c r="K32" s="84"/>
      <c r="L32" s="84"/>
      <c r="M32" s="84"/>
      <c r="N32" s="84"/>
      <c r="O32" s="84"/>
      <c r="P32" s="84"/>
      <c r="Q32" s="84"/>
    </row>
    <row r="33" spans="1:17" ht="21" customHeight="1" x14ac:dyDescent="0.3">
      <c r="A33" s="2"/>
      <c r="B33" s="3" t="s">
        <v>6</v>
      </c>
      <c r="C33" s="30">
        <v>70</v>
      </c>
      <c r="D33" s="31">
        <v>11.4</v>
      </c>
      <c r="E33" s="31">
        <v>1.3</v>
      </c>
      <c r="F33" s="31">
        <v>9.8000000000000007</v>
      </c>
      <c r="G33" s="31">
        <v>210.9</v>
      </c>
      <c r="H33" s="30">
        <v>90</v>
      </c>
      <c r="I33" s="31">
        <v>15.5</v>
      </c>
      <c r="J33" s="31">
        <v>1.3</v>
      </c>
      <c r="K33" s="31">
        <v>11.5</v>
      </c>
      <c r="L33" s="31">
        <v>240.2</v>
      </c>
      <c r="M33" s="30">
        <v>100</v>
      </c>
      <c r="N33" s="31">
        <v>17.100000000000001</v>
      </c>
      <c r="O33" s="31">
        <v>2</v>
      </c>
      <c r="P33" s="31">
        <v>15.1</v>
      </c>
      <c r="Q33" s="31">
        <v>299.39999999999998</v>
      </c>
    </row>
    <row r="34" spans="1:17" ht="39" customHeight="1" x14ac:dyDescent="0.25">
      <c r="A34" s="2"/>
      <c r="B34" s="11" t="s">
        <v>8</v>
      </c>
      <c r="C34" s="69">
        <v>130</v>
      </c>
      <c r="D34" s="33">
        <v>3</v>
      </c>
      <c r="E34" s="33">
        <v>2.8</v>
      </c>
      <c r="F34" s="33">
        <v>24.02</v>
      </c>
      <c r="G34" s="33">
        <v>236.12</v>
      </c>
      <c r="H34" s="69">
        <v>150</v>
      </c>
      <c r="I34" s="33">
        <v>3.7</v>
      </c>
      <c r="J34" s="33">
        <v>4.4000000000000004</v>
      </c>
      <c r="K34" s="33">
        <v>30</v>
      </c>
      <c r="L34" s="33">
        <v>269.5</v>
      </c>
      <c r="M34" s="69">
        <v>180</v>
      </c>
      <c r="N34" s="33">
        <v>4.4000000000000004</v>
      </c>
      <c r="O34" s="33">
        <v>5.9</v>
      </c>
      <c r="P34" s="33">
        <v>35.200000000000003</v>
      </c>
      <c r="Q34" s="33">
        <v>321.39999999999998</v>
      </c>
    </row>
    <row r="35" spans="1:17" ht="21.75" customHeight="1" x14ac:dyDescent="0.3">
      <c r="A35" s="2"/>
      <c r="B35" s="3" t="s">
        <v>5</v>
      </c>
      <c r="C35" s="27">
        <v>20</v>
      </c>
      <c r="D35" s="26">
        <v>0.5</v>
      </c>
      <c r="E35" s="26">
        <v>3.7</v>
      </c>
      <c r="F35" s="26">
        <v>1.8</v>
      </c>
      <c r="G35" s="26">
        <v>42.1</v>
      </c>
      <c r="H35" s="27">
        <v>20</v>
      </c>
      <c r="I35" s="26">
        <v>0.5</v>
      </c>
      <c r="J35" s="26">
        <v>3.7</v>
      </c>
      <c r="K35" s="26">
        <v>1.8</v>
      </c>
      <c r="L35" s="26">
        <v>42.1</v>
      </c>
      <c r="M35" s="27">
        <v>20</v>
      </c>
      <c r="N35" s="26">
        <v>0.5</v>
      </c>
      <c r="O35" s="26">
        <v>3.7</v>
      </c>
      <c r="P35" s="26">
        <v>1.8</v>
      </c>
      <c r="Q35" s="26">
        <v>42.1</v>
      </c>
    </row>
    <row r="36" spans="1:17" ht="17.25" customHeight="1" x14ac:dyDescent="0.25">
      <c r="A36" s="2"/>
      <c r="B36" s="3" t="s">
        <v>9</v>
      </c>
      <c r="C36" s="28">
        <v>200</v>
      </c>
      <c r="D36" s="29">
        <v>0.3</v>
      </c>
      <c r="E36" s="29">
        <v>0.1</v>
      </c>
      <c r="F36" s="29">
        <v>15.6</v>
      </c>
      <c r="G36" s="29">
        <v>68.5</v>
      </c>
      <c r="H36" s="28">
        <v>200</v>
      </c>
      <c r="I36" s="29">
        <v>0.3</v>
      </c>
      <c r="J36" s="29">
        <v>0.1</v>
      </c>
      <c r="K36" s="29">
        <v>15.6</v>
      </c>
      <c r="L36" s="29">
        <v>68.5</v>
      </c>
      <c r="M36" s="28">
        <v>200</v>
      </c>
      <c r="N36" s="29">
        <v>0.3</v>
      </c>
      <c r="O36" s="29">
        <v>0.1</v>
      </c>
      <c r="P36" s="29">
        <v>15.6</v>
      </c>
      <c r="Q36" s="29">
        <v>68.5</v>
      </c>
    </row>
    <row r="37" spans="1:17" ht="30" x14ac:dyDescent="0.25">
      <c r="A37" s="2"/>
      <c r="B37" s="42" t="s">
        <v>15</v>
      </c>
      <c r="C37" s="15">
        <v>30</v>
      </c>
      <c r="D37" s="16">
        <v>2.2000000000000002</v>
      </c>
      <c r="E37" s="16">
        <v>0.3</v>
      </c>
      <c r="F37" s="16">
        <v>13.8</v>
      </c>
      <c r="G37" s="16">
        <v>67.5</v>
      </c>
      <c r="H37" s="15">
        <v>50</v>
      </c>
      <c r="I37" s="16">
        <v>3</v>
      </c>
      <c r="J37" s="16">
        <v>0.4</v>
      </c>
      <c r="K37" s="16">
        <v>18.3</v>
      </c>
      <c r="L37" s="16">
        <v>90</v>
      </c>
      <c r="M37" s="15">
        <v>50</v>
      </c>
      <c r="N37" s="16">
        <v>3</v>
      </c>
      <c r="O37" s="16">
        <v>0.4</v>
      </c>
      <c r="P37" s="16">
        <v>18.3</v>
      </c>
      <c r="Q37" s="16">
        <v>90</v>
      </c>
    </row>
    <row r="38" spans="1:17" ht="15.75" x14ac:dyDescent="0.25">
      <c r="A38" s="2"/>
      <c r="B38" s="43"/>
      <c r="C38" s="14">
        <f>SUM(C33:C37)</f>
        <v>450</v>
      </c>
      <c r="D38" s="19">
        <f>SUM(D33:D37)</f>
        <v>17.400000000000002</v>
      </c>
      <c r="E38" s="19">
        <f t="shared" ref="E38:Q38" si="3">SUM(E33:E37)</f>
        <v>8.1999999999999993</v>
      </c>
      <c r="F38" s="19">
        <f t="shared" si="3"/>
        <v>65.02</v>
      </c>
      <c r="G38" s="19">
        <f t="shared" si="3"/>
        <v>625.12</v>
      </c>
      <c r="H38" s="19">
        <f t="shared" si="3"/>
        <v>510</v>
      </c>
      <c r="I38" s="19">
        <f t="shared" si="3"/>
        <v>23</v>
      </c>
      <c r="J38" s="19">
        <f t="shared" si="3"/>
        <v>9.9</v>
      </c>
      <c r="K38" s="19">
        <f t="shared" si="3"/>
        <v>77.2</v>
      </c>
      <c r="L38" s="19">
        <f t="shared" si="3"/>
        <v>710.3</v>
      </c>
      <c r="M38" s="19">
        <f t="shared" si="3"/>
        <v>550</v>
      </c>
      <c r="N38" s="19">
        <f t="shared" si="3"/>
        <v>25.3</v>
      </c>
      <c r="O38" s="19">
        <f t="shared" si="3"/>
        <v>12.100000000000001</v>
      </c>
      <c r="P38" s="19">
        <f t="shared" si="3"/>
        <v>86</v>
      </c>
      <c r="Q38" s="19">
        <f t="shared" si="3"/>
        <v>821.4</v>
      </c>
    </row>
    <row r="39" spans="1:17" ht="15.75" x14ac:dyDescent="0.25">
      <c r="A39" s="2"/>
      <c r="B39" s="43"/>
      <c r="C39" s="17"/>
      <c r="D39" s="18">
        <f>D38*4/G38</f>
        <v>0.11133862298438701</v>
      </c>
      <c r="E39" s="18">
        <f>E38*9/G38</f>
        <v>0.11805733299206551</v>
      </c>
      <c r="F39" s="18">
        <f>F38*4/G38</f>
        <v>0.41604811876119779</v>
      </c>
      <c r="G39" s="18">
        <f>G38/2100</f>
        <v>0.29767619047619048</v>
      </c>
      <c r="H39" s="17"/>
      <c r="I39" s="18">
        <v>0.14000000000000001</v>
      </c>
      <c r="J39" s="18">
        <v>0.28000000000000003</v>
      </c>
      <c r="K39" s="18">
        <v>0.57999999999999996</v>
      </c>
      <c r="L39" s="18">
        <f>L38/2400</f>
        <v>0.29595833333333332</v>
      </c>
      <c r="M39" s="17"/>
      <c r="N39" s="18">
        <v>0.14000000000000001</v>
      </c>
      <c r="O39" s="18">
        <v>0.28999999999999998</v>
      </c>
      <c r="P39" s="18">
        <v>0.56999999999999995</v>
      </c>
      <c r="Q39" s="18">
        <f>Q38/2800</f>
        <v>0.29335714285714287</v>
      </c>
    </row>
    <row r="40" spans="1:17" x14ac:dyDescent="0.25">
      <c r="A40" s="2"/>
      <c r="B40" s="84" t="s">
        <v>25</v>
      </c>
      <c r="C40" s="84"/>
      <c r="D40" s="84"/>
      <c r="E40" s="84"/>
      <c r="F40" s="84"/>
      <c r="G40" s="84"/>
      <c r="H40" s="84"/>
      <c r="I40" s="84"/>
      <c r="J40" s="84"/>
      <c r="K40" s="84"/>
      <c r="L40" s="84"/>
      <c r="M40" s="84"/>
      <c r="N40" s="84"/>
      <c r="O40" s="84"/>
      <c r="P40" s="84"/>
      <c r="Q40" s="84"/>
    </row>
    <row r="41" spans="1:17" ht="15" customHeight="1" x14ac:dyDescent="0.3">
      <c r="A41" s="2"/>
      <c r="B41" s="3" t="s">
        <v>34</v>
      </c>
      <c r="C41" s="25">
        <v>60</v>
      </c>
      <c r="D41" s="71">
        <v>0.7</v>
      </c>
      <c r="E41" s="71">
        <v>4</v>
      </c>
      <c r="F41" s="71">
        <v>5.3</v>
      </c>
      <c r="G41" s="71">
        <v>61</v>
      </c>
      <c r="H41" s="25">
        <v>80</v>
      </c>
      <c r="I41" s="71">
        <v>1</v>
      </c>
      <c r="J41" s="71">
        <v>5</v>
      </c>
      <c r="K41" s="71">
        <v>7.3</v>
      </c>
      <c r="L41" s="71">
        <v>79.5</v>
      </c>
      <c r="M41" s="25">
        <v>100</v>
      </c>
      <c r="N41" s="71">
        <v>1.2</v>
      </c>
      <c r="O41" s="71">
        <v>5.0999999999999996</v>
      </c>
      <c r="P41" s="71">
        <v>9</v>
      </c>
      <c r="Q41" s="72">
        <v>87.6</v>
      </c>
    </row>
    <row r="42" spans="1:17" ht="15" customHeight="1" x14ac:dyDescent="0.25">
      <c r="A42" s="2"/>
      <c r="B42" s="11" t="s">
        <v>35</v>
      </c>
      <c r="C42" s="73">
        <v>200</v>
      </c>
      <c r="D42" s="74">
        <v>7</v>
      </c>
      <c r="E42" s="74">
        <v>7.2</v>
      </c>
      <c r="F42" s="74">
        <v>13.3</v>
      </c>
      <c r="G42" s="74">
        <v>280.5</v>
      </c>
      <c r="H42" s="73">
        <v>220</v>
      </c>
      <c r="I42" s="75">
        <v>7.5</v>
      </c>
      <c r="J42" s="74">
        <v>8.1999999999999993</v>
      </c>
      <c r="K42" s="74">
        <v>16.899999999999999</v>
      </c>
      <c r="L42" s="74">
        <v>299.2</v>
      </c>
      <c r="M42" s="73">
        <v>250</v>
      </c>
      <c r="N42" s="74">
        <v>9.1999999999999993</v>
      </c>
      <c r="O42" s="74">
        <v>10.199999999999999</v>
      </c>
      <c r="P42" s="74">
        <v>19.2</v>
      </c>
      <c r="Q42" s="75">
        <v>361.9</v>
      </c>
    </row>
    <row r="43" spans="1:17" ht="30" x14ac:dyDescent="0.25">
      <c r="A43" s="2"/>
      <c r="B43" s="11" t="s">
        <v>55</v>
      </c>
      <c r="C43" s="15">
        <v>50</v>
      </c>
      <c r="D43" s="16">
        <v>6</v>
      </c>
      <c r="E43" s="76">
        <v>10.6</v>
      </c>
      <c r="F43" s="16">
        <v>28.1</v>
      </c>
      <c r="G43" s="16">
        <v>224.7</v>
      </c>
      <c r="H43" s="15">
        <v>50</v>
      </c>
      <c r="I43" s="16">
        <v>6</v>
      </c>
      <c r="J43" s="76">
        <v>10.6</v>
      </c>
      <c r="K43" s="16">
        <v>28.1</v>
      </c>
      <c r="L43" s="16">
        <v>224.7</v>
      </c>
      <c r="M43" s="15">
        <v>50</v>
      </c>
      <c r="N43" s="16">
        <v>6</v>
      </c>
      <c r="O43" s="76">
        <v>10.6</v>
      </c>
      <c r="P43" s="16">
        <v>28.1</v>
      </c>
      <c r="Q43" s="16">
        <v>224.7</v>
      </c>
    </row>
    <row r="44" spans="1:17" ht="18.75" x14ac:dyDescent="0.25">
      <c r="A44" s="2"/>
      <c r="B44" s="3" t="s">
        <v>24</v>
      </c>
      <c r="C44" s="28">
        <v>200</v>
      </c>
      <c r="D44" s="29">
        <v>0.3</v>
      </c>
      <c r="E44" s="29">
        <v>0.1</v>
      </c>
      <c r="F44" s="29">
        <v>15.6</v>
      </c>
      <c r="G44" s="29">
        <v>68.5</v>
      </c>
      <c r="H44" s="28">
        <v>200</v>
      </c>
      <c r="I44" s="29">
        <v>0.3</v>
      </c>
      <c r="J44" s="29">
        <v>0.1</v>
      </c>
      <c r="K44" s="29">
        <v>15.6</v>
      </c>
      <c r="L44" s="29">
        <v>68.5</v>
      </c>
      <c r="M44" s="28">
        <v>200</v>
      </c>
      <c r="N44" s="29">
        <v>0.3</v>
      </c>
      <c r="O44" s="29">
        <v>0.1</v>
      </c>
      <c r="P44" s="29">
        <v>15.6</v>
      </c>
      <c r="Q44" s="29">
        <v>68.5</v>
      </c>
    </row>
    <row r="45" spans="1:17" ht="30" x14ac:dyDescent="0.25">
      <c r="A45" s="2"/>
      <c r="B45" s="42" t="s">
        <v>15</v>
      </c>
      <c r="C45" s="15">
        <v>30</v>
      </c>
      <c r="D45" s="16">
        <v>2.2000000000000002</v>
      </c>
      <c r="E45" s="16">
        <v>0.3</v>
      </c>
      <c r="F45" s="16">
        <v>13.8</v>
      </c>
      <c r="G45" s="16">
        <v>67.5</v>
      </c>
      <c r="H45" s="15">
        <v>50</v>
      </c>
      <c r="I45" s="16">
        <v>3</v>
      </c>
      <c r="J45" s="16">
        <v>0.4</v>
      </c>
      <c r="K45" s="16">
        <v>18.3</v>
      </c>
      <c r="L45" s="16">
        <v>90</v>
      </c>
      <c r="M45" s="15">
        <v>50</v>
      </c>
      <c r="N45" s="16">
        <v>3</v>
      </c>
      <c r="O45" s="16">
        <v>0.4</v>
      </c>
      <c r="P45" s="16">
        <v>18.3</v>
      </c>
      <c r="Q45" s="16">
        <v>90</v>
      </c>
    </row>
    <row r="46" spans="1:17" ht="15.75" x14ac:dyDescent="0.25">
      <c r="A46" s="2"/>
      <c r="B46" s="43"/>
      <c r="C46" s="14">
        <f>SUM(C42:C45)</f>
        <v>480</v>
      </c>
      <c r="D46" s="14">
        <f>SUM(D41:D45)</f>
        <v>16.2</v>
      </c>
      <c r="E46" s="14">
        <f t="shared" ref="E46:Q46" si="4">SUM(E41:E45)</f>
        <v>22.2</v>
      </c>
      <c r="F46" s="14">
        <f t="shared" si="4"/>
        <v>76.100000000000009</v>
      </c>
      <c r="G46" s="14">
        <f t="shared" si="4"/>
        <v>702.2</v>
      </c>
      <c r="H46" s="14">
        <f t="shared" si="4"/>
        <v>600</v>
      </c>
      <c r="I46" s="14">
        <f t="shared" si="4"/>
        <v>17.8</v>
      </c>
      <c r="J46" s="14">
        <f t="shared" si="4"/>
        <v>24.299999999999997</v>
      </c>
      <c r="K46" s="14">
        <f t="shared" si="4"/>
        <v>86.199999999999989</v>
      </c>
      <c r="L46" s="14">
        <f t="shared" si="4"/>
        <v>761.9</v>
      </c>
      <c r="M46" s="14">
        <f t="shared" si="4"/>
        <v>650</v>
      </c>
      <c r="N46" s="14">
        <f t="shared" si="4"/>
        <v>19.7</v>
      </c>
      <c r="O46" s="14">
        <f t="shared" si="4"/>
        <v>26.4</v>
      </c>
      <c r="P46" s="14">
        <f t="shared" si="4"/>
        <v>90.199999999999989</v>
      </c>
      <c r="Q46" s="14">
        <f t="shared" si="4"/>
        <v>832.7</v>
      </c>
    </row>
    <row r="47" spans="1:17" ht="15.75" x14ac:dyDescent="0.25">
      <c r="A47" s="2"/>
      <c r="B47" s="43"/>
      <c r="C47" s="17"/>
      <c r="D47" s="18">
        <f>D46*4/G46</f>
        <v>9.2281401310168029E-2</v>
      </c>
      <c r="E47" s="18">
        <f>E46*9/G46</f>
        <v>0.28453432070635143</v>
      </c>
      <c r="F47" s="18">
        <f>F46*4/G46</f>
        <v>0.43349473084591289</v>
      </c>
      <c r="G47" s="18">
        <f>G46/2100</f>
        <v>0.33438095238095239</v>
      </c>
      <c r="H47" s="17"/>
      <c r="I47" s="18">
        <v>0.14000000000000001</v>
      </c>
      <c r="J47" s="18">
        <v>0.28000000000000003</v>
      </c>
      <c r="K47" s="18">
        <v>0.57999999999999996</v>
      </c>
      <c r="L47" s="18">
        <f>L46/2400</f>
        <v>0.31745833333333334</v>
      </c>
      <c r="M47" s="17"/>
      <c r="N47" s="18">
        <v>0.14000000000000001</v>
      </c>
      <c r="O47" s="18">
        <v>0.28999999999999998</v>
      </c>
      <c r="P47" s="18">
        <v>0.56999999999999995</v>
      </c>
      <c r="Q47" s="18">
        <f>Q46/2800</f>
        <v>0.29739285714285718</v>
      </c>
    </row>
    <row r="48" spans="1:17" ht="15.75" x14ac:dyDescent="0.25">
      <c r="A48" s="2"/>
      <c r="B48" s="6"/>
    </row>
    <row r="49" spans="1:2" x14ac:dyDescent="0.25">
      <c r="A49" s="2"/>
    </row>
    <row r="50" spans="1:2" x14ac:dyDescent="0.25">
      <c r="A50" s="2"/>
    </row>
    <row r="51" spans="1:2" x14ac:dyDescent="0.25">
      <c r="A51" s="2"/>
    </row>
    <row r="52" spans="1:2" ht="15.75" x14ac:dyDescent="0.25">
      <c r="A52" s="2"/>
      <c r="B52" s="6"/>
    </row>
    <row r="53" spans="1:2" ht="15.75" x14ac:dyDescent="0.25">
      <c r="B53" s="9"/>
    </row>
    <row r="54" spans="1:2" ht="15.75" x14ac:dyDescent="0.25">
      <c r="B54" s="9"/>
    </row>
    <row r="55" spans="1:2" ht="15.75" x14ac:dyDescent="0.25">
      <c r="B55" s="9"/>
    </row>
    <row r="56" spans="1:2" x14ac:dyDescent="0.25">
      <c r="B56" s="10"/>
    </row>
  </sheetData>
  <mergeCells count="10">
    <mergeCell ref="B6:B7"/>
    <mergeCell ref="C6:G6"/>
    <mergeCell ref="H6:L6"/>
    <mergeCell ref="M6:Q6"/>
    <mergeCell ref="B8:Q8"/>
    <mergeCell ref="B9:Q9"/>
    <mergeCell ref="B17:Q17"/>
    <mergeCell ref="B25:Q25"/>
    <mergeCell ref="B32:Q32"/>
    <mergeCell ref="B40:Q40"/>
  </mergeCells>
  <pageMargins left="0.7" right="0.7" top="0.75" bottom="0.75" header="0.3" footer="0.3"/>
  <pageSetup paperSize="9" scale="51" orientation="portrait" r:id="rId1"/>
  <colBreaks count="1" manualBreakCount="1">
    <brk id="17" max="50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55"/>
  <sheetViews>
    <sheetView view="pageBreakPreview" topLeftCell="A37" zoomScale="98" zoomScaleNormal="98" zoomScaleSheetLayoutView="98" workbookViewId="0">
      <selection activeCell="P53" sqref="P53"/>
    </sheetView>
  </sheetViews>
  <sheetFormatPr defaultRowHeight="15" x14ac:dyDescent="0.25"/>
  <cols>
    <col min="2" max="2" width="24.28515625" customWidth="1"/>
  </cols>
  <sheetData>
    <row r="1" spans="1:17" ht="15.75" x14ac:dyDescent="0.25">
      <c r="A1" s="2"/>
      <c r="B1" s="6"/>
    </row>
    <row r="2" spans="1:17" x14ac:dyDescent="0.25">
      <c r="A2" s="2"/>
      <c r="B2" s="7"/>
    </row>
    <row r="3" spans="1:17" x14ac:dyDescent="0.25">
      <c r="A3" s="2"/>
      <c r="B3" s="5"/>
    </row>
    <row r="4" spans="1:17" x14ac:dyDescent="0.25">
      <c r="A4" s="2"/>
      <c r="B4" s="8" t="s">
        <v>27</v>
      </c>
    </row>
    <row r="5" spans="1:17" x14ac:dyDescent="0.25">
      <c r="A5" s="2"/>
      <c r="B5" s="8"/>
    </row>
    <row r="6" spans="1:17" ht="27.75" customHeight="1" x14ac:dyDescent="0.25">
      <c r="A6" s="2"/>
      <c r="B6" s="84" t="s">
        <v>12</v>
      </c>
      <c r="C6" s="86" t="s">
        <v>44</v>
      </c>
      <c r="D6" s="86"/>
      <c r="E6" s="86"/>
      <c r="F6" s="86"/>
      <c r="G6" s="86"/>
      <c r="H6" s="86" t="s">
        <v>45</v>
      </c>
      <c r="I6" s="86"/>
      <c r="J6" s="86"/>
      <c r="K6" s="86"/>
      <c r="L6" s="86"/>
      <c r="M6" s="86" t="s">
        <v>46</v>
      </c>
      <c r="N6" s="86"/>
      <c r="O6" s="86"/>
      <c r="P6" s="86"/>
      <c r="Q6" s="86"/>
    </row>
    <row r="7" spans="1:17" ht="15.75" x14ac:dyDescent="0.25">
      <c r="A7" s="2"/>
      <c r="B7" s="84"/>
      <c r="C7" s="38" t="s">
        <v>47</v>
      </c>
      <c r="D7" s="38" t="s">
        <v>48</v>
      </c>
      <c r="E7" s="38" t="s">
        <v>49</v>
      </c>
      <c r="F7" s="38" t="s">
        <v>50</v>
      </c>
      <c r="G7" s="38" t="s">
        <v>51</v>
      </c>
      <c r="H7" s="38" t="s">
        <v>47</v>
      </c>
      <c r="I7" s="38" t="s">
        <v>48</v>
      </c>
      <c r="J7" s="38" t="s">
        <v>49</v>
      </c>
      <c r="K7" s="38" t="s">
        <v>50</v>
      </c>
      <c r="L7" s="38" t="s">
        <v>51</v>
      </c>
      <c r="M7" s="38" t="s">
        <v>47</v>
      </c>
      <c r="N7" s="38" t="s">
        <v>48</v>
      </c>
      <c r="O7" s="38" t="s">
        <v>49</v>
      </c>
      <c r="P7" s="38" t="s">
        <v>50</v>
      </c>
      <c r="Q7" s="38" t="s">
        <v>51</v>
      </c>
    </row>
    <row r="8" spans="1:17" x14ac:dyDescent="0.25">
      <c r="A8" s="2"/>
      <c r="B8" s="83" t="s">
        <v>1</v>
      </c>
      <c r="C8" s="83"/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</row>
    <row r="9" spans="1:17" ht="18.75" customHeight="1" x14ac:dyDescent="0.25">
      <c r="A9" s="2"/>
      <c r="B9" s="84" t="s">
        <v>13</v>
      </c>
      <c r="C9" s="84"/>
      <c r="D9" s="84"/>
      <c r="E9" s="84"/>
      <c r="F9" s="84"/>
      <c r="G9" s="84"/>
      <c r="H9" s="84"/>
      <c r="I9" s="84"/>
      <c r="J9" s="84"/>
      <c r="K9" s="84"/>
      <c r="L9" s="84"/>
      <c r="M9" s="84"/>
      <c r="N9" s="84"/>
      <c r="O9" s="84"/>
      <c r="P9" s="84"/>
      <c r="Q9" s="84"/>
    </row>
    <row r="10" spans="1:17" ht="16.5" customHeight="1" x14ac:dyDescent="0.3">
      <c r="A10" s="2"/>
      <c r="B10" s="77" t="s">
        <v>37</v>
      </c>
      <c r="C10" s="78">
        <v>200</v>
      </c>
      <c r="D10" s="79">
        <v>17.100000000000001</v>
      </c>
      <c r="E10" s="79">
        <v>7.4</v>
      </c>
      <c r="F10" s="79">
        <v>13.8</v>
      </c>
      <c r="G10" s="79">
        <v>206.4</v>
      </c>
      <c r="H10" s="78">
        <v>220</v>
      </c>
      <c r="I10" s="79">
        <v>21</v>
      </c>
      <c r="J10" s="79">
        <v>8</v>
      </c>
      <c r="K10" s="79">
        <v>15.2</v>
      </c>
      <c r="L10" s="79">
        <v>310.89999999999998</v>
      </c>
      <c r="M10" s="78">
        <v>250</v>
      </c>
      <c r="N10" s="79">
        <v>24</v>
      </c>
      <c r="O10" s="79">
        <v>10</v>
      </c>
      <c r="P10" s="79">
        <v>17</v>
      </c>
      <c r="Q10" s="79">
        <v>360.9</v>
      </c>
    </row>
    <row r="11" spans="1:17" ht="18.75" x14ac:dyDescent="0.3">
      <c r="A11" s="2"/>
      <c r="B11" s="3" t="s">
        <v>3</v>
      </c>
      <c r="C11" s="25">
        <v>200</v>
      </c>
      <c r="D11" s="26">
        <v>7.7</v>
      </c>
      <c r="E11" s="26">
        <v>4.3</v>
      </c>
      <c r="F11" s="26">
        <v>12.9</v>
      </c>
      <c r="G11" s="26">
        <v>185.9</v>
      </c>
      <c r="H11" s="25">
        <v>200</v>
      </c>
      <c r="I11" s="35">
        <v>7.7</v>
      </c>
      <c r="J11" s="26">
        <v>4.3</v>
      </c>
      <c r="K11" s="26">
        <v>12.9</v>
      </c>
      <c r="L11" s="26">
        <v>185.9</v>
      </c>
      <c r="M11" s="25">
        <v>200</v>
      </c>
      <c r="N11" s="26">
        <v>7.7</v>
      </c>
      <c r="O11" s="26">
        <v>4.3</v>
      </c>
      <c r="P11" s="26">
        <v>12.9</v>
      </c>
      <c r="Q11" s="26">
        <v>185.9</v>
      </c>
    </row>
    <row r="12" spans="1:17" ht="15.75" x14ac:dyDescent="0.25">
      <c r="A12" s="2"/>
      <c r="B12" s="41" t="s">
        <v>4</v>
      </c>
      <c r="C12" s="14">
        <v>120</v>
      </c>
      <c r="D12" s="13">
        <v>0.3</v>
      </c>
      <c r="E12" s="13">
        <v>0.1</v>
      </c>
      <c r="F12" s="13">
        <v>13.2</v>
      </c>
      <c r="G12" s="13">
        <v>56</v>
      </c>
      <c r="H12" s="14">
        <v>120</v>
      </c>
      <c r="I12" s="13">
        <v>0.3</v>
      </c>
      <c r="J12" s="13">
        <v>0.1</v>
      </c>
      <c r="K12" s="13">
        <v>13.2</v>
      </c>
      <c r="L12" s="13">
        <v>56</v>
      </c>
      <c r="M12" s="14">
        <v>120</v>
      </c>
      <c r="N12" s="13">
        <v>0.3</v>
      </c>
      <c r="O12" s="13">
        <v>0.1</v>
      </c>
      <c r="P12" s="13">
        <v>13.2</v>
      </c>
      <c r="Q12" s="13">
        <v>56</v>
      </c>
    </row>
    <row r="13" spans="1:17" ht="30" x14ac:dyDescent="0.25">
      <c r="A13" s="2"/>
      <c r="B13" s="42" t="s">
        <v>15</v>
      </c>
      <c r="C13" s="15">
        <v>30</v>
      </c>
      <c r="D13" s="16">
        <v>2.2000000000000002</v>
      </c>
      <c r="E13" s="16">
        <v>0.3</v>
      </c>
      <c r="F13" s="16">
        <v>13.8</v>
      </c>
      <c r="G13" s="16">
        <v>67.5</v>
      </c>
      <c r="H13" s="15">
        <v>50</v>
      </c>
      <c r="I13" s="16">
        <v>3</v>
      </c>
      <c r="J13" s="16">
        <v>0.4</v>
      </c>
      <c r="K13" s="16">
        <v>18.3</v>
      </c>
      <c r="L13" s="16">
        <v>90</v>
      </c>
      <c r="M13" s="15">
        <v>50</v>
      </c>
      <c r="N13" s="16">
        <v>3</v>
      </c>
      <c r="O13" s="16">
        <v>0.4</v>
      </c>
      <c r="P13" s="16">
        <v>18.3</v>
      </c>
      <c r="Q13" s="16">
        <v>90</v>
      </c>
    </row>
    <row r="14" spans="1:17" ht="15.75" x14ac:dyDescent="0.25">
      <c r="A14" s="2"/>
      <c r="B14" s="42"/>
      <c r="C14" s="14">
        <f>SUM(C10:C13)</f>
        <v>550</v>
      </c>
      <c r="D14" s="14">
        <f t="shared" ref="D14:Q14" si="0">SUM(D10:D13)</f>
        <v>27.3</v>
      </c>
      <c r="E14" s="14">
        <f t="shared" si="0"/>
        <v>12.1</v>
      </c>
      <c r="F14" s="14">
        <f t="shared" si="0"/>
        <v>53.7</v>
      </c>
      <c r="G14" s="14">
        <f t="shared" si="0"/>
        <v>515.79999999999995</v>
      </c>
      <c r="H14" s="14">
        <f t="shared" si="0"/>
        <v>590</v>
      </c>
      <c r="I14" s="14">
        <f t="shared" si="0"/>
        <v>32</v>
      </c>
      <c r="J14" s="14">
        <f t="shared" si="0"/>
        <v>12.8</v>
      </c>
      <c r="K14" s="14">
        <f t="shared" si="0"/>
        <v>59.599999999999994</v>
      </c>
      <c r="L14" s="14">
        <f t="shared" si="0"/>
        <v>642.79999999999995</v>
      </c>
      <c r="M14" s="14">
        <f t="shared" si="0"/>
        <v>620</v>
      </c>
      <c r="N14" s="14">
        <f t="shared" si="0"/>
        <v>35</v>
      </c>
      <c r="O14" s="14">
        <f t="shared" si="0"/>
        <v>14.8</v>
      </c>
      <c r="P14" s="14">
        <f t="shared" si="0"/>
        <v>61.399999999999991</v>
      </c>
      <c r="Q14" s="14">
        <f t="shared" si="0"/>
        <v>692.8</v>
      </c>
    </row>
    <row r="15" spans="1:17" ht="15.75" x14ac:dyDescent="0.25">
      <c r="A15" s="2"/>
      <c r="B15" s="3"/>
      <c r="C15" s="17"/>
      <c r="D15" s="18">
        <f>D14*4/G14</f>
        <v>0.21170996510275303</v>
      </c>
      <c r="E15" s="18">
        <f>E14*9/G14</f>
        <v>0.2111283443195037</v>
      </c>
      <c r="F15" s="18">
        <f>F14*4/G14</f>
        <v>0.41644048080651419</v>
      </c>
      <c r="G15" s="47">
        <f>G14/2100</f>
        <v>0.2456190476190476</v>
      </c>
      <c r="H15" s="17"/>
      <c r="I15" s="18">
        <v>0.14000000000000001</v>
      </c>
      <c r="J15" s="18">
        <v>0.28000000000000003</v>
      </c>
      <c r="K15" s="18">
        <v>0.57999999999999996</v>
      </c>
      <c r="L15" s="18">
        <f>L14/2400</f>
        <v>0.26783333333333331</v>
      </c>
      <c r="M15" s="17"/>
      <c r="N15" s="18">
        <v>0.14000000000000001</v>
      </c>
      <c r="O15" s="18">
        <v>0.28999999999999998</v>
      </c>
      <c r="P15" s="18">
        <v>0.56999999999999995</v>
      </c>
      <c r="Q15" s="47">
        <f>Q14/2800</f>
        <v>0.24742857142857141</v>
      </c>
    </row>
    <row r="16" spans="1:17" x14ac:dyDescent="0.25">
      <c r="A16" s="2"/>
      <c r="B16" s="46" t="s">
        <v>16</v>
      </c>
      <c r="C16" s="80"/>
      <c r="D16" s="80"/>
      <c r="E16" s="80"/>
      <c r="F16" s="80"/>
      <c r="G16" s="80"/>
      <c r="H16" s="80"/>
      <c r="I16" s="80"/>
      <c r="J16" s="80"/>
      <c r="K16" s="80"/>
      <c r="L16" s="80"/>
      <c r="M16" s="80"/>
      <c r="N16" s="80"/>
      <c r="O16" s="80"/>
      <c r="P16" s="80"/>
      <c r="Q16" s="80"/>
    </row>
    <row r="17" spans="1:17" x14ac:dyDescent="0.25">
      <c r="A17" s="2"/>
      <c r="B17" s="3" t="s">
        <v>54</v>
      </c>
      <c r="C17" s="37">
        <v>70</v>
      </c>
      <c r="D17" s="36">
        <v>13.2</v>
      </c>
      <c r="E17" s="36">
        <v>4.5</v>
      </c>
      <c r="F17" s="36">
        <v>6.6</v>
      </c>
      <c r="G17" s="36">
        <v>184.5</v>
      </c>
      <c r="H17" s="37">
        <v>90</v>
      </c>
      <c r="I17" s="36">
        <v>16</v>
      </c>
      <c r="J17" s="36">
        <v>5.9</v>
      </c>
      <c r="K17" s="36">
        <v>11.9</v>
      </c>
      <c r="L17" s="36">
        <v>199.9</v>
      </c>
      <c r="M17" s="37">
        <v>100</v>
      </c>
      <c r="N17" s="36">
        <v>19.5</v>
      </c>
      <c r="O17" s="36">
        <v>6.4</v>
      </c>
      <c r="P17" s="36">
        <v>20.100000000000001</v>
      </c>
      <c r="Q17" s="36">
        <v>225.6</v>
      </c>
    </row>
    <row r="18" spans="1:17" ht="18.75" x14ac:dyDescent="0.3">
      <c r="A18" s="2"/>
      <c r="B18" s="3" t="s">
        <v>5</v>
      </c>
      <c r="C18" s="27">
        <v>20</v>
      </c>
      <c r="D18" s="26">
        <v>0.5</v>
      </c>
      <c r="E18" s="26">
        <v>3.7</v>
      </c>
      <c r="F18" s="26">
        <v>1.8</v>
      </c>
      <c r="G18" s="26">
        <v>42.1</v>
      </c>
      <c r="H18" s="27">
        <v>20</v>
      </c>
      <c r="I18" s="26">
        <v>0.5</v>
      </c>
      <c r="J18" s="26">
        <v>3.7</v>
      </c>
      <c r="K18" s="26">
        <v>1.8</v>
      </c>
      <c r="L18" s="26">
        <v>42.1</v>
      </c>
      <c r="M18" s="27">
        <v>20</v>
      </c>
      <c r="N18" s="26">
        <v>0.5</v>
      </c>
      <c r="O18" s="26">
        <v>3.7</v>
      </c>
      <c r="P18" s="26">
        <v>1.8</v>
      </c>
      <c r="Q18" s="26">
        <v>42.1</v>
      </c>
    </row>
    <row r="19" spans="1:17" ht="28.5" customHeight="1" x14ac:dyDescent="0.25">
      <c r="A19" s="2"/>
      <c r="B19" s="3" t="s">
        <v>23</v>
      </c>
      <c r="C19" s="15">
        <v>130</v>
      </c>
      <c r="D19" s="16">
        <v>2.4</v>
      </c>
      <c r="E19" s="16">
        <v>4.7</v>
      </c>
      <c r="F19" s="16">
        <v>12.6</v>
      </c>
      <c r="G19" s="16">
        <v>161.80000000000001</v>
      </c>
      <c r="H19" s="15">
        <v>150</v>
      </c>
      <c r="I19" s="16">
        <v>2.7</v>
      </c>
      <c r="J19" s="16">
        <v>7.3</v>
      </c>
      <c r="K19" s="16">
        <v>14.5</v>
      </c>
      <c r="L19" s="16">
        <v>200.8</v>
      </c>
      <c r="M19" s="15">
        <v>180</v>
      </c>
      <c r="N19" s="16">
        <v>3.1</v>
      </c>
      <c r="O19" s="16">
        <v>6.5</v>
      </c>
      <c r="P19" s="16">
        <v>16.7</v>
      </c>
      <c r="Q19" s="16">
        <v>261.8</v>
      </c>
    </row>
    <row r="20" spans="1:17" ht="18.75" x14ac:dyDescent="0.25">
      <c r="A20" s="2"/>
      <c r="B20" s="3" t="s">
        <v>9</v>
      </c>
      <c r="C20" s="28">
        <v>200</v>
      </c>
      <c r="D20" s="29">
        <v>0.3</v>
      </c>
      <c r="E20" s="29">
        <v>0.1</v>
      </c>
      <c r="F20" s="29">
        <v>15.6</v>
      </c>
      <c r="G20" s="29">
        <v>68.5</v>
      </c>
      <c r="H20" s="28">
        <v>200</v>
      </c>
      <c r="I20" s="29">
        <v>0.3</v>
      </c>
      <c r="J20" s="29">
        <v>0.1</v>
      </c>
      <c r="K20" s="29">
        <v>15.6</v>
      </c>
      <c r="L20" s="29">
        <v>68.5</v>
      </c>
      <c r="M20" s="28">
        <v>200</v>
      </c>
      <c r="N20" s="29">
        <v>0.3</v>
      </c>
      <c r="O20" s="29">
        <v>0.1</v>
      </c>
      <c r="P20" s="29">
        <v>15.6</v>
      </c>
      <c r="Q20" s="29">
        <v>68.5</v>
      </c>
    </row>
    <row r="21" spans="1:17" ht="30" x14ac:dyDescent="0.25">
      <c r="A21" s="2"/>
      <c r="B21" s="42" t="s">
        <v>15</v>
      </c>
      <c r="C21" s="15">
        <v>30</v>
      </c>
      <c r="D21" s="16">
        <v>2.2000000000000002</v>
      </c>
      <c r="E21" s="16">
        <v>0.3</v>
      </c>
      <c r="F21" s="16">
        <v>13.8</v>
      </c>
      <c r="G21" s="16">
        <v>67.5</v>
      </c>
      <c r="H21" s="15">
        <v>50</v>
      </c>
      <c r="I21" s="16">
        <v>3</v>
      </c>
      <c r="J21" s="16">
        <v>0.4</v>
      </c>
      <c r="K21" s="16">
        <v>18.3</v>
      </c>
      <c r="L21" s="16">
        <v>90</v>
      </c>
      <c r="M21" s="15">
        <v>50</v>
      </c>
      <c r="N21" s="16">
        <v>3</v>
      </c>
      <c r="O21" s="16">
        <v>0.4</v>
      </c>
      <c r="P21" s="16">
        <v>18.3</v>
      </c>
      <c r="Q21" s="16">
        <v>90</v>
      </c>
    </row>
    <row r="22" spans="1:17" ht="15.75" x14ac:dyDescent="0.25">
      <c r="A22" s="2"/>
      <c r="B22" s="42"/>
      <c r="C22" s="14">
        <f>SUM(C17:C21)</f>
        <v>450</v>
      </c>
      <c r="D22" s="14">
        <f t="shared" ref="D22:Q22" si="1">SUM(D17:D21)</f>
        <v>18.599999999999998</v>
      </c>
      <c r="E22" s="14">
        <f t="shared" si="1"/>
        <v>13.299999999999999</v>
      </c>
      <c r="F22" s="14">
        <f t="shared" si="1"/>
        <v>50.400000000000006</v>
      </c>
      <c r="G22" s="14">
        <f t="shared" si="1"/>
        <v>524.4</v>
      </c>
      <c r="H22" s="14">
        <f t="shared" si="1"/>
        <v>510</v>
      </c>
      <c r="I22" s="14">
        <f t="shared" si="1"/>
        <v>22.5</v>
      </c>
      <c r="J22" s="14">
        <f t="shared" si="1"/>
        <v>17.400000000000002</v>
      </c>
      <c r="K22" s="14">
        <f t="shared" si="1"/>
        <v>62.100000000000009</v>
      </c>
      <c r="L22" s="14">
        <f t="shared" si="1"/>
        <v>601.29999999999995</v>
      </c>
      <c r="M22" s="14">
        <f t="shared" si="1"/>
        <v>550</v>
      </c>
      <c r="N22" s="14">
        <f t="shared" si="1"/>
        <v>26.400000000000002</v>
      </c>
      <c r="O22" s="14">
        <f t="shared" si="1"/>
        <v>17.100000000000001</v>
      </c>
      <c r="P22" s="14">
        <f t="shared" si="1"/>
        <v>72.5</v>
      </c>
      <c r="Q22" s="14">
        <f t="shared" si="1"/>
        <v>688</v>
      </c>
    </row>
    <row r="23" spans="1:17" ht="15.75" x14ac:dyDescent="0.25">
      <c r="A23" s="2"/>
      <c r="B23" s="42"/>
      <c r="C23" s="17"/>
      <c r="D23" s="18">
        <f>D22*4/G22</f>
        <v>0.14187643020594964</v>
      </c>
      <c r="E23" s="18">
        <f>E22*9/G22</f>
        <v>0.22826086956521738</v>
      </c>
      <c r="F23" s="18">
        <f>F22*4/G22</f>
        <v>0.38443935926773459</v>
      </c>
      <c r="G23" s="47">
        <f>G22/2100</f>
        <v>0.24971428571428569</v>
      </c>
      <c r="H23" s="17"/>
      <c r="I23" s="18">
        <v>0.14000000000000001</v>
      </c>
      <c r="J23" s="18">
        <v>0.28000000000000003</v>
      </c>
      <c r="K23" s="18">
        <v>0.57999999999999996</v>
      </c>
      <c r="L23" s="18">
        <f>L22/2400</f>
        <v>0.25054166666666666</v>
      </c>
      <c r="M23" s="17"/>
      <c r="N23" s="18">
        <v>0.14000000000000001</v>
      </c>
      <c r="O23" s="18">
        <v>0.28999999999999998</v>
      </c>
      <c r="P23" s="18">
        <v>0.56999999999999995</v>
      </c>
      <c r="Q23" s="47">
        <f>Q22/2800</f>
        <v>0.24571428571428572</v>
      </c>
    </row>
    <row r="24" spans="1:17" x14ac:dyDescent="0.25">
      <c r="A24" s="2"/>
      <c r="B24" s="3"/>
      <c r="C24" s="80"/>
      <c r="D24" s="80"/>
      <c r="E24" s="80"/>
      <c r="F24" s="80"/>
      <c r="G24" s="80"/>
      <c r="H24" s="80"/>
      <c r="I24" s="80"/>
      <c r="J24" s="80"/>
      <c r="K24" s="80"/>
      <c r="L24" s="80"/>
      <c r="M24" s="80"/>
      <c r="N24" s="80"/>
      <c r="O24" s="80"/>
      <c r="P24" s="80"/>
      <c r="Q24" s="80"/>
    </row>
    <row r="25" spans="1:17" x14ac:dyDescent="0.25">
      <c r="A25" s="2"/>
      <c r="B25" s="46" t="s">
        <v>20</v>
      </c>
      <c r="C25" s="80"/>
      <c r="D25" s="80"/>
      <c r="E25" s="80"/>
      <c r="F25" s="80"/>
      <c r="G25" s="80"/>
      <c r="H25" s="80"/>
      <c r="I25" s="80"/>
      <c r="J25" s="80"/>
      <c r="K25" s="80"/>
      <c r="L25" s="80"/>
      <c r="M25" s="80"/>
      <c r="N25" s="80"/>
      <c r="O25" s="80"/>
      <c r="P25" s="80"/>
      <c r="Q25" s="80"/>
    </row>
    <row r="26" spans="1:17" ht="28.5" customHeight="1" x14ac:dyDescent="0.25">
      <c r="A26" s="2"/>
      <c r="B26" s="3" t="s">
        <v>28</v>
      </c>
      <c r="C26" s="34">
        <v>70</v>
      </c>
      <c r="D26" s="24">
        <v>17.100000000000001</v>
      </c>
      <c r="E26" s="23">
        <v>2.2999999999999998</v>
      </c>
      <c r="F26" s="23">
        <v>1.2</v>
      </c>
      <c r="G26" s="23">
        <v>175.9</v>
      </c>
      <c r="H26" s="21">
        <v>90</v>
      </c>
      <c r="I26" s="23">
        <v>18.100000000000001</v>
      </c>
      <c r="J26" s="23">
        <v>2.6</v>
      </c>
      <c r="K26" s="24">
        <v>1.3</v>
      </c>
      <c r="L26" s="24">
        <v>201.9</v>
      </c>
      <c r="M26" s="21">
        <v>100</v>
      </c>
      <c r="N26" s="24">
        <v>18.2</v>
      </c>
      <c r="O26" s="24">
        <v>2.8</v>
      </c>
      <c r="P26" s="24">
        <v>2.2999999999999998</v>
      </c>
      <c r="Q26" s="48">
        <v>285.10000000000002</v>
      </c>
    </row>
    <row r="27" spans="1:17" ht="15.75" customHeight="1" x14ac:dyDescent="0.25">
      <c r="A27" s="2"/>
      <c r="B27" s="3" t="s">
        <v>18</v>
      </c>
      <c r="C27" s="49">
        <v>130</v>
      </c>
      <c r="D27" s="50">
        <v>5.68</v>
      </c>
      <c r="E27" s="50">
        <v>5.73</v>
      </c>
      <c r="F27" s="50">
        <v>28.71</v>
      </c>
      <c r="G27" s="50">
        <v>205.41</v>
      </c>
      <c r="H27" s="49">
        <v>150</v>
      </c>
      <c r="I27" s="50">
        <v>6.55</v>
      </c>
      <c r="J27" s="50">
        <v>5.97</v>
      </c>
      <c r="K27" s="50">
        <v>33.08</v>
      </c>
      <c r="L27" s="50">
        <v>231.03</v>
      </c>
      <c r="M27" s="49">
        <v>180</v>
      </c>
      <c r="N27" s="50">
        <v>7.77</v>
      </c>
      <c r="O27" s="50">
        <v>6.31</v>
      </c>
      <c r="P27" s="50">
        <v>39.32</v>
      </c>
      <c r="Q27" s="50">
        <v>267.63</v>
      </c>
    </row>
    <row r="28" spans="1:17" ht="18.75" customHeight="1" x14ac:dyDescent="0.25">
      <c r="A28" s="2"/>
      <c r="B28" s="3" t="s">
        <v>24</v>
      </c>
      <c r="C28" s="28">
        <v>200</v>
      </c>
      <c r="D28" s="29">
        <v>0.3</v>
      </c>
      <c r="E28" s="29">
        <v>0.1</v>
      </c>
      <c r="F28" s="29">
        <v>15.6</v>
      </c>
      <c r="G28" s="29">
        <v>68.5</v>
      </c>
      <c r="H28" s="28">
        <v>200</v>
      </c>
      <c r="I28" s="29">
        <v>0.3</v>
      </c>
      <c r="J28" s="29">
        <v>0.1</v>
      </c>
      <c r="K28" s="29">
        <v>15.6</v>
      </c>
      <c r="L28" s="29">
        <v>68.5</v>
      </c>
      <c r="M28" s="28">
        <v>200</v>
      </c>
      <c r="N28" s="29">
        <v>0.3</v>
      </c>
      <c r="O28" s="29">
        <v>0.1</v>
      </c>
      <c r="P28" s="29">
        <v>15.6</v>
      </c>
      <c r="Q28" s="29">
        <v>68.5</v>
      </c>
    </row>
    <row r="29" spans="1:17" ht="30" x14ac:dyDescent="0.25">
      <c r="A29" s="2"/>
      <c r="B29" s="42" t="s">
        <v>15</v>
      </c>
      <c r="C29" s="15">
        <v>30</v>
      </c>
      <c r="D29" s="16">
        <v>2.2000000000000002</v>
      </c>
      <c r="E29" s="16">
        <v>0.3</v>
      </c>
      <c r="F29" s="16">
        <v>13.8</v>
      </c>
      <c r="G29" s="16">
        <v>67.5</v>
      </c>
      <c r="H29" s="15">
        <v>50</v>
      </c>
      <c r="I29" s="16">
        <v>3</v>
      </c>
      <c r="J29" s="16">
        <v>0.4</v>
      </c>
      <c r="K29" s="16">
        <v>18.3</v>
      </c>
      <c r="L29" s="16">
        <v>90</v>
      </c>
      <c r="M29" s="15">
        <v>50</v>
      </c>
      <c r="N29" s="16">
        <v>3</v>
      </c>
      <c r="O29" s="16">
        <v>0.4</v>
      </c>
      <c r="P29" s="16">
        <v>18.3</v>
      </c>
      <c r="Q29" s="16">
        <v>90</v>
      </c>
    </row>
    <row r="30" spans="1:17" ht="15.75" x14ac:dyDescent="0.25">
      <c r="A30" s="2"/>
      <c r="B30" s="42"/>
      <c r="C30" s="14">
        <f>SUM(C26:C29)</f>
        <v>430</v>
      </c>
      <c r="D30" s="14">
        <f t="shared" ref="D30:Q30" si="2">SUM(D26:D29)</f>
        <v>25.28</v>
      </c>
      <c r="E30" s="14">
        <f t="shared" si="2"/>
        <v>8.4300000000000015</v>
      </c>
      <c r="F30" s="14">
        <f t="shared" si="2"/>
        <v>59.31</v>
      </c>
      <c r="G30" s="14">
        <f t="shared" si="2"/>
        <v>517.30999999999995</v>
      </c>
      <c r="H30" s="14">
        <f t="shared" si="2"/>
        <v>490</v>
      </c>
      <c r="I30" s="14">
        <f t="shared" si="2"/>
        <v>27.950000000000003</v>
      </c>
      <c r="J30" s="14">
        <f t="shared" si="2"/>
        <v>9.07</v>
      </c>
      <c r="K30" s="14">
        <f t="shared" si="2"/>
        <v>68.28</v>
      </c>
      <c r="L30" s="14">
        <f t="shared" si="2"/>
        <v>591.43000000000006</v>
      </c>
      <c r="M30" s="14">
        <f t="shared" si="2"/>
        <v>530</v>
      </c>
      <c r="N30" s="14">
        <f t="shared" si="2"/>
        <v>29.27</v>
      </c>
      <c r="O30" s="14">
        <f t="shared" si="2"/>
        <v>9.61</v>
      </c>
      <c r="P30" s="14">
        <f t="shared" si="2"/>
        <v>75.52</v>
      </c>
      <c r="Q30" s="14">
        <f t="shared" si="2"/>
        <v>711.23</v>
      </c>
    </row>
    <row r="31" spans="1:17" ht="15.75" x14ac:dyDescent="0.25">
      <c r="A31" s="2"/>
      <c r="B31" s="3"/>
      <c r="C31" s="17"/>
      <c r="D31" s="18">
        <f>D30*4/G30</f>
        <v>0.19547273395062925</v>
      </c>
      <c r="E31" s="18">
        <f>E30*9/G30</f>
        <v>0.146662542769326</v>
      </c>
      <c r="F31" s="18">
        <f>F30*4/G30</f>
        <v>0.45860315864761947</v>
      </c>
      <c r="G31" s="47">
        <f>G30/2100</f>
        <v>0.24633809523809522</v>
      </c>
      <c r="H31" s="17"/>
      <c r="I31" s="18">
        <v>0.14000000000000001</v>
      </c>
      <c r="J31" s="18">
        <v>0.28000000000000003</v>
      </c>
      <c r="K31" s="18">
        <v>0.57999999999999996</v>
      </c>
      <c r="L31" s="47">
        <f>L30/2400</f>
        <v>0.2464291666666667</v>
      </c>
      <c r="M31" s="17"/>
      <c r="N31" s="18">
        <v>0.14000000000000001</v>
      </c>
      <c r="O31" s="18">
        <v>0.28999999999999998</v>
      </c>
      <c r="P31" s="18">
        <v>0.56999999999999995</v>
      </c>
      <c r="Q31" s="47">
        <f>Q30/2800</f>
        <v>0.25401071428571431</v>
      </c>
    </row>
    <row r="32" spans="1:17" ht="17.25" customHeight="1" x14ac:dyDescent="0.25">
      <c r="A32" s="2"/>
      <c r="B32" s="46" t="s">
        <v>22</v>
      </c>
      <c r="C32" s="80"/>
      <c r="D32" s="80"/>
      <c r="E32" s="80"/>
      <c r="F32" s="80"/>
      <c r="G32" s="80"/>
      <c r="H32" s="80"/>
      <c r="I32" s="80"/>
      <c r="J32" s="80"/>
      <c r="K32" s="80"/>
      <c r="L32" s="80"/>
      <c r="M32" s="80"/>
      <c r="N32" s="80"/>
      <c r="O32" s="80"/>
      <c r="P32" s="80"/>
      <c r="Q32" s="80"/>
    </row>
    <row r="33" spans="1:17" ht="40.5" customHeight="1" x14ac:dyDescent="0.25">
      <c r="A33" s="2"/>
      <c r="B33" s="3" t="s">
        <v>29</v>
      </c>
      <c r="C33" s="32">
        <v>60</v>
      </c>
      <c r="D33" s="33">
        <v>0.5</v>
      </c>
      <c r="E33" s="33">
        <v>3.1</v>
      </c>
      <c r="F33" s="33">
        <v>2.4</v>
      </c>
      <c r="G33" s="33">
        <v>39.299999999999997</v>
      </c>
      <c r="H33" s="32">
        <v>80</v>
      </c>
      <c r="I33" s="33">
        <v>0.7</v>
      </c>
      <c r="J33" s="33">
        <v>3.1</v>
      </c>
      <c r="K33" s="33">
        <v>3.2</v>
      </c>
      <c r="L33" s="33">
        <v>43.6</v>
      </c>
      <c r="M33" s="32">
        <v>100</v>
      </c>
      <c r="N33" s="33">
        <v>0.9</v>
      </c>
      <c r="O33" s="33">
        <v>5.0999999999999996</v>
      </c>
      <c r="P33" s="33">
        <v>4.2</v>
      </c>
      <c r="Q33" s="33">
        <v>66.3</v>
      </c>
    </row>
    <row r="34" spans="1:17" ht="15.75" customHeight="1" x14ac:dyDescent="0.25">
      <c r="A34" s="2"/>
      <c r="B34" s="55" t="s">
        <v>7</v>
      </c>
      <c r="C34" s="20">
        <v>200</v>
      </c>
      <c r="D34" s="1">
        <v>10.130000000000001</v>
      </c>
      <c r="E34" s="24">
        <v>4.93</v>
      </c>
      <c r="F34" s="24">
        <v>11.98</v>
      </c>
      <c r="G34" s="24">
        <v>129.79</v>
      </c>
      <c r="H34" s="21">
        <v>250</v>
      </c>
      <c r="I34" s="23">
        <v>12.5</v>
      </c>
      <c r="J34" s="24">
        <v>6.09</v>
      </c>
      <c r="K34" s="1">
        <v>14.73</v>
      </c>
      <c r="L34" s="1">
        <v>160.07</v>
      </c>
      <c r="M34" s="22">
        <v>300</v>
      </c>
      <c r="N34" s="1">
        <v>14.12</v>
      </c>
      <c r="O34" s="1">
        <v>8.52</v>
      </c>
      <c r="P34" s="1">
        <v>16.98</v>
      </c>
      <c r="Q34" s="1">
        <v>190.85</v>
      </c>
    </row>
    <row r="35" spans="1:17" ht="33" customHeight="1" x14ac:dyDescent="0.25">
      <c r="A35" s="2"/>
      <c r="B35" s="3" t="s">
        <v>56</v>
      </c>
      <c r="C35" s="15">
        <v>50</v>
      </c>
      <c r="D35" s="16">
        <v>7.3</v>
      </c>
      <c r="E35" s="16">
        <v>12.2</v>
      </c>
      <c r="F35" s="16">
        <v>27.9</v>
      </c>
      <c r="G35" s="16">
        <v>364.7</v>
      </c>
      <c r="H35" s="15">
        <v>50</v>
      </c>
      <c r="I35" s="16">
        <v>7.3</v>
      </c>
      <c r="J35" s="16">
        <v>12.2</v>
      </c>
      <c r="K35" s="16">
        <v>27.9</v>
      </c>
      <c r="L35" s="16">
        <v>364.7</v>
      </c>
      <c r="M35" s="15">
        <v>50</v>
      </c>
      <c r="N35" s="16">
        <v>7.3</v>
      </c>
      <c r="O35" s="16">
        <v>12.2</v>
      </c>
      <c r="P35" s="16">
        <v>27.9</v>
      </c>
      <c r="Q35" s="16">
        <v>364.7</v>
      </c>
    </row>
    <row r="36" spans="1:17" ht="36.75" customHeight="1" x14ac:dyDescent="0.25">
      <c r="A36" s="2"/>
      <c r="B36" s="3" t="s">
        <v>19</v>
      </c>
      <c r="C36" s="56">
        <v>200</v>
      </c>
      <c r="D36" s="57">
        <v>0.3</v>
      </c>
      <c r="E36" s="57">
        <v>0.4</v>
      </c>
      <c r="F36" s="57">
        <v>15.6</v>
      </c>
      <c r="G36" s="57">
        <v>68.5</v>
      </c>
      <c r="H36" s="56">
        <v>200</v>
      </c>
      <c r="I36" s="57">
        <v>0.3</v>
      </c>
      <c r="J36" s="57">
        <v>0.4</v>
      </c>
      <c r="K36" s="57">
        <v>15.6</v>
      </c>
      <c r="L36" s="57">
        <v>68.5</v>
      </c>
      <c r="M36" s="56">
        <v>200</v>
      </c>
      <c r="N36" s="57">
        <v>0.3</v>
      </c>
      <c r="O36" s="57">
        <v>0.4</v>
      </c>
      <c r="P36" s="57">
        <v>15.6</v>
      </c>
      <c r="Q36" s="57">
        <v>68.5</v>
      </c>
    </row>
    <row r="37" spans="1:17" ht="30" x14ac:dyDescent="0.25">
      <c r="A37" s="2"/>
      <c r="B37" s="42" t="s">
        <v>15</v>
      </c>
      <c r="C37" s="15">
        <v>30</v>
      </c>
      <c r="D37" s="16">
        <v>2.2000000000000002</v>
      </c>
      <c r="E37" s="16">
        <v>0.3</v>
      </c>
      <c r="F37" s="16">
        <v>13.8</v>
      </c>
      <c r="G37" s="16">
        <v>67.5</v>
      </c>
      <c r="H37" s="15">
        <v>50</v>
      </c>
      <c r="I37" s="16">
        <v>3</v>
      </c>
      <c r="J37" s="16">
        <v>0.4</v>
      </c>
      <c r="K37" s="16">
        <v>18.3</v>
      </c>
      <c r="L37" s="16">
        <v>90</v>
      </c>
      <c r="M37" s="15">
        <v>50</v>
      </c>
      <c r="N37" s="16">
        <v>3</v>
      </c>
      <c r="O37" s="16">
        <v>0.4</v>
      </c>
      <c r="P37" s="16">
        <v>18.3</v>
      </c>
      <c r="Q37" s="16">
        <v>90</v>
      </c>
    </row>
    <row r="38" spans="1:17" ht="15.75" x14ac:dyDescent="0.25">
      <c r="A38" s="2"/>
      <c r="B38" s="42"/>
      <c r="C38" s="14">
        <f>SUM(C33:C37)</f>
        <v>540</v>
      </c>
      <c r="D38" s="14">
        <f>SUM(D33:D37)</f>
        <v>20.43</v>
      </c>
      <c r="E38" s="14">
        <f t="shared" ref="E38" si="3">SUM(E33:E37)</f>
        <v>20.929999999999996</v>
      </c>
      <c r="F38" s="14">
        <f t="shared" ref="F38" si="4">SUM(F33:F37)</f>
        <v>71.680000000000007</v>
      </c>
      <c r="G38" s="14">
        <f t="shared" ref="G38" si="5">SUM(G33:G37)</f>
        <v>669.79</v>
      </c>
      <c r="H38" s="14">
        <f t="shared" ref="H38" si="6">SUM(H33:H37)</f>
        <v>630</v>
      </c>
      <c r="I38" s="14">
        <f t="shared" ref="I38" si="7">SUM(I33:I37)</f>
        <v>23.8</v>
      </c>
      <c r="J38" s="14">
        <f t="shared" ref="J38" si="8">SUM(J33:J37)</f>
        <v>22.189999999999998</v>
      </c>
      <c r="K38" s="14">
        <f t="shared" ref="K38" si="9">SUM(K33:K37)</f>
        <v>79.73</v>
      </c>
      <c r="L38" s="14">
        <f t="shared" ref="L38" si="10">SUM(L33:L37)</f>
        <v>726.87</v>
      </c>
      <c r="M38" s="14">
        <f t="shared" ref="M38" si="11">SUM(M33:M37)</f>
        <v>700</v>
      </c>
      <c r="N38" s="14">
        <f t="shared" ref="N38" si="12">SUM(N33:N37)</f>
        <v>25.62</v>
      </c>
      <c r="O38" s="14">
        <f t="shared" ref="O38" si="13">SUM(O33:O37)</f>
        <v>26.619999999999997</v>
      </c>
      <c r="P38" s="14">
        <f t="shared" ref="P38" si="14">SUM(P33:P37)</f>
        <v>82.97999999999999</v>
      </c>
      <c r="Q38" s="14">
        <f t="shared" ref="Q38" si="15">SUM(Q33:Q37)</f>
        <v>780.34999999999991</v>
      </c>
    </row>
    <row r="39" spans="1:17" ht="15.75" x14ac:dyDescent="0.25">
      <c r="A39" s="2"/>
      <c r="B39" s="3"/>
      <c r="C39" s="17"/>
      <c r="D39" s="18">
        <f>D38*4/G38</f>
        <v>0.12200839068961913</v>
      </c>
      <c r="E39" s="18">
        <f>E38*9/G38</f>
        <v>0.28123740276803177</v>
      </c>
      <c r="F39" s="18">
        <f>F38*4/G38</f>
        <v>0.42807447110288305</v>
      </c>
      <c r="G39" s="47">
        <f>G38/2100</f>
        <v>0.31894761904761904</v>
      </c>
      <c r="H39" s="17"/>
      <c r="I39" s="18">
        <v>0.14000000000000001</v>
      </c>
      <c r="J39" s="18">
        <v>0.28000000000000003</v>
      </c>
      <c r="K39" s="18">
        <v>0.57999999999999996</v>
      </c>
      <c r="L39" s="18">
        <f>L38/2400</f>
        <v>0.30286249999999998</v>
      </c>
      <c r="M39" s="17"/>
      <c r="N39" s="18">
        <v>0.14000000000000001</v>
      </c>
      <c r="O39" s="18">
        <v>0.28999999999999998</v>
      </c>
      <c r="P39" s="18">
        <v>0.56999999999999995</v>
      </c>
      <c r="Q39" s="47">
        <f>Q38/2800</f>
        <v>0.27869642857142851</v>
      </c>
    </row>
    <row r="40" spans="1:17" x14ac:dyDescent="0.25">
      <c r="A40" s="2"/>
      <c r="B40" s="46" t="s">
        <v>25</v>
      </c>
      <c r="C40" s="80"/>
      <c r="D40" s="80"/>
      <c r="E40" s="80"/>
      <c r="F40" s="80"/>
      <c r="G40" s="80"/>
      <c r="H40" s="80"/>
      <c r="I40" s="80"/>
      <c r="J40" s="80"/>
      <c r="K40" s="80"/>
      <c r="L40" s="80"/>
      <c r="M40" s="80"/>
      <c r="N40" s="80"/>
      <c r="O40" s="80"/>
      <c r="P40" s="80"/>
      <c r="Q40" s="80"/>
    </row>
    <row r="41" spans="1:17" ht="15.75" x14ac:dyDescent="0.25">
      <c r="A41" s="2"/>
      <c r="B41" s="3" t="s">
        <v>38</v>
      </c>
      <c r="C41" s="39">
        <v>200</v>
      </c>
      <c r="D41" s="40">
        <v>21.6</v>
      </c>
      <c r="E41" s="40">
        <v>6.1</v>
      </c>
      <c r="F41" s="40">
        <v>37</v>
      </c>
      <c r="G41" s="40">
        <v>296.39999999999998</v>
      </c>
      <c r="H41" s="39">
        <v>220</v>
      </c>
      <c r="I41" s="40">
        <v>24.8</v>
      </c>
      <c r="J41" s="40">
        <v>6.3</v>
      </c>
      <c r="K41" s="40">
        <v>41.1</v>
      </c>
      <c r="L41" s="40">
        <v>354.1</v>
      </c>
      <c r="M41" s="39">
        <v>250</v>
      </c>
      <c r="N41" s="40">
        <v>26.8</v>
      </c>
      <c r="O41" s="40">
        <v>8.4</v>
      </c>
      <c r="P41" s="40">
        <v>45.5</v>
      </c>
      <c r="Q41" s="40">
        <v>372.8</v>
      </c>
    </row>
    <row r="42" spans="1:17" ht="31.5" x14ac:dyDescent="0.25">
      <c r="A42" s="2"/>
      <c r="B42" s="12" t="s">
        <v>32</v>
      </c>
      <c r="C42" s="49">
        <v>200</v>
      </c>
      <c r="D42" s="67">
        <v>7.7</v>
      </c>
      <c r="E42" s="67">
        <v>4.3</v>
      </c>
      <c r="F42" s="67">
        <v>12.9</v>
      </c>
      <c r="G42" s="67">
        <v>199.3</v>
      </c>
      <c r="H42" s="49">
        <v>200</v>
      </c>
      <c r="I42" s="68">
        <v>7.7</v>
      </c>
      <c r="J42" s="67">
        <v>4.3</v>
      </c>
      <c r="K42" s="67">
        <v>12.9</v>
      </c>
      <c r="L42" s="67">
        <v>199.3</v>
      </c>
      <c r="M42" s="49">
        <v>200</v>
      </c>
      <c r="N42" s="67">
        <v>7.7</v>
      </c>
      <c r="O42" s="67">
        <v>4.3</v>
      </c>
      <c r="P42" s="67">
        <v>12.9</v>
      </c>
      <c r="Q42" s="67">
        <v>199.3</v>
      </c>
    </row>
    <row r="43" spans="1:17" ht="15.75" x14ac:dyDescent="0.25">
      <c r="A43" s="2"/>
      <c r="B43" s="41" t="s">
        <v>4</v>
      </c>
      <c r="C43" s="14">
        <v>120</v>
      </c>
      <c r="D43" s="13">
        <v>0.3</v>
      </c>
      <c r="E43" s="13">
        <v>0.1</v>
      </c>
      <c r="F43" s="13">
        <v>13.2</v>
      </c>
      <c r="G43" s="13">
        <v>56</v>
      </c>
      <c r="H43" s="14">
        <v>120</v>
      </c>
      <c r="I43" s="13">
        <v>0.3</v>
      </c>
      <c r="J43" s="13">
        <v>0.1</v>
      </c>
      <c r="K43" s="13">
        <v>13.2</v>
      </c>
      <c r="L43" s="13">
        <v>56</v>
      </c>
      <c r="M43" s="14">
        <v>120</v>
      </c>
      <c r="N43" s="13">
        <v>0.3</v>
      </c>
      <c r="O43" s="13">
        <v>0.1</v>
      </c>
      <c r="P43" s="13">
        <v>13.2</v>
      </c>
      <c r="Q43" s="13">
        <v>56</v>
      </c>
    </row>
    <row r="44" spans="1:17" ht="30" x14ac:dyDescent="0.25">
      <c r="A44" s="2"/>
      <c r="B44" s="42" t="s">
        <v>15</v>
      </c>
      <c r="C44" s="15">
        <v>30</v>
      </c>
      <c r="D44" s="16">
        <v>2.2000000000000002</v>
      </c>
      <c r="E44" s="16">
        <v>0.3</v>
      </c>
      <c r="F44" s="16">
        <v>13.8</v>
      </c>
      <c r="G44" s="16">
        <v>67.5</v>
      </c>
      <c r="H44" s="15">
        <v>50</v>
      </c>
      <c r="I44" s="16">
        <v>3</v>
      </c>
      <c r="J44" s="16">
        <v>0.4</v>
      </c>
      <c r="K44" s="16">
        <v>18.3</v>
      </c>
      <c r="L44" s="16">
        <v>90</v>
      </c>
      <c r="M44" s="15">
        <v>50</v>
      </c>
      <c r="N44" s="16">
        <v>3</v>
      </c>
      <c r="O44" s="16">
        <v>0.4</v>
      </c>
      <c r="P44" s="16">
        <v>18.3</v>
      </c>
      <c r="Q44" s="16">
        <v>90</v>
      </c>
    </row>
    <row r="45" spans="1:17" ht="15.75" x14ac:dyDescent="0.25">
      <c r="A45" s="2"/>
      <c r="B45" s="42"/>
      <c r="C45" s="14">
        <f>SUM(C41:C44)</f>
        <v>550</v>
      </c>
      <c r="D45" s="14">
        <f t="shared" ref="D45:Q45" si="16">SUM(D41:D44)</f>
        <v>31.8</v>
      </c>
      <c r="E45" s="14">
        <f t="shared" si="16"/>
        <v>10.799999999999999</v>
      </c>
      <c r="F45" s="14">
        <f t="shared" si="16"/>
        <v>76.899999999999991</v>
      </c>
      <c r="G45" s="14">
        <f t="shared" si="16"/>
        <v>619.20000000000005</v>
      </c>
      <c r="H45" s="14">
        <f t="shared" si="16"/>
        <v>590</v>
      </c>
      <c r="I45" s="14">
        <f t="shared" si="16"/>
        <v>35.799999999999997</v>
      </c>
      <c r="J45" s="14">
        <f t="shared" si="16"/>
        <v>11.1</v>
      </c>
      <c r="K45" s="14">
        <f t="shared" si="16"/>
        <v>85.5</v>
      </c>
      <c r="L45" s="14">
        <f t="shared" si="16"/>
        <v>699.40000000000009</v>
      </c>
      <c r="M45" s="14">
        <f t="shared" si="16"/>
        <v>620</v>
      </c>
      <c r="N45" s="14">
        <f t="shared" si="16"/>
        <v>37.799999999999997</v>
      </c>
      <c r="O45" s="14">
        <f t="shared" si="16"/>
        <v>13.2</v>
      </c>
      <c r="P45" s="14">
        <f t="shared" si="16"/>
        <v>89.899999999999991</v>
      </c>
      <c r="Q45" s="14">
        <f t="shared" si="16"/>
        <v>718.1</v>
      </c>
    </row>
    <row r="46" spans="1:17" ht="15.75" x14ac:dyDescent="0.25">
      <c r="A46" s="2"/>
      <c r="B46" s="3"/>
      <c r="C46" s="17"/>
      <c r="D46" s="18">
        <f>D45*4/G45</f>
        <v>0.20542635658914726</v>
      </c>
      <c r="E46" s="18">
        <f>E45*9/G45</f>
        <v>0.15697674418604649</v>
      </c>
      <c r="F46" s="18">
        <f>F45*4/G45</f>
        <v>0.49677002583979318</v>
      </c>
      <c r="G46" s="47">
        <f>G45/2100</f>
        <v>0.29485714285714287</v>
      </c>
      <c r="H46" s="17"/>
      <c r="I46" s="18">
        <v>0.14000000000000001</v>
      </c>
      <c r="J46" s="18">
        <v>0.28000000000000003</v>
      </c>
      <c r="K46" s="18">
        <v>0.57999999999999996</v>
      </c>
      <c r="L46" s="18">
        <f>L45/2400</f>
        <v>0.29141666666666671</v>
      </c>
      <c r="M46" s="17"/>
      <c r="N46" s="18">
        <v>0.14000000000000001</v>
      </c>
      <c r="O46" s="18">
        <v>0.28999999999999998</v>
      </c>
      <c r="P46" s="18">
        <v>0.56999999999999995</v>
      </c>
      <c r="Q46" s="47">
        <f>Q45/2800</f>
        <v>0.2564642857142857</v>
      </c>
    </row>
    <row r="47" spans="1:17" ht="15.75" x14ac:dyDescent="0.25">
      <c r="A47" s="2"/>
      <c r="B47" s="6"/>
    </row>
    <row r="48" spans="1:17" x14ac:dyDescent="0.25">
      <c r="A48" s="2"/>
    </row>
    <row r="49" spans="1:2" x14ac:dyDescent="0.25">
      <c r="A49" s="2"/>
    </row>
    <row r="50" spans="1:2" x14ac:dyDescent="0.25">
      <c r="A50" s="2"/>
    </row>
    <row r="51" spans="1:2" ht="15.75" x14ac:dyDescent="0.25">
      <c r="A51" s="2"/>
      <c r="B51" s="6"/>
    </row>
    <row r="52" spans="1:2" ht="15.75" x14ac:dyDescent="0.25">
      <c r="B52" s="9"/>
    </row>
    <row r="53" spans="1:2" ht="15.75" x14ac:dyDescent="0.25">
      <c r="B53" s="9"/>
    </row>
    <row r="54" spans="1:2" ht="15.75" x14ac:dyDescent="0.25">
      <c r="B54" s="9"/>
    </row>
    <row r="55" spans="1:2" x14ac:dyDescent="0.25">
      <c r="B55" s="10"/>
    </row>
  </sheetData>
  <mergeCells count="6">
    <mergeCell ref="B9:Q9"/>
    <mergeCell ref="B6:B7"/>
    <mergeCell ref="C6:G6"/>
    <mergeCell ref="H6:L6"/>
    <mergeCell ref="M6:Q6"/>
    <mergeCell ref="B8:Q8"/>
  </mergeCells>
  <pageMargins left="0.7" right="0.7" top="0.75" bottom="0.75" header="0.3" footer="0.3"/>
  <pageSetup paperSize="9" scale="4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57"/>
  <sheetViews>
    <sheetView view="pageBreakPreview" zoomScale="98" zoomScaleNormal="98" zoomScaleSheetLayoutView="98" workbookViewId="0">
      <selection activeCell="B6" sqref="B6:Q48"/>
    </sheetView>
  </sheetViews>
  <sheetFormatPr defaultRowHeight="15" x14ac:dyDescent="0.25"/>
  <cols>
    <col min="2" max="2" width="24.28515625" customWidth="1"/>
  </cols>
  <sheetData>
    <row r="1" spans="1:17" ht="15.75" x14ac:dyDescent="0.25">
      <c r="A1" s="2"/>
      <c r="B1" s="6"/>
    </row>
    <row r="2" spans="1:17" x14ac:dyDescent="0.25">
      <c r="A2" s="2"/>
      <c r="B2" s="7"/>
    </row>
    <row r="3" spans="1:17" x14ac:dyDescent="0.25">
      <c r="A3" s="2"/>
      <c r="B3" s="5"/>
    </row>
    <row r="4" spans="1:17" x14ac:dyDescent="0.25">
      <c r="A4" s="2"/>
      <c r="B4" s="8" t="s">
        <v>27</v>
      </c>
    </row>
    <row r="5" spans="1:17" x14ac:dyDescent="0.25">
      <c r="A5" s="2"/>
      <c r="B5" s="8"/>
    </row>
    <row r="6" spans="1:17" ht="27.75" customHeight="1" x14ac:dyDescent="0.25">
      <c r="A6" s="2"/>
      <c r="B6" s="84" t="s">
        <v>12</v>
      </c>
      <c r="C6" s="86" t="s">
        <v>44</v>
      </c>
      <c r="D6" s="86"/>
      <c r="E6" s="86"/>
      <c r="F6" s="86"/>
      <c r="G6" s="86"/>
      <c r="H6" s="86" t="s">
        <v>45</v>
      </c>
      <c r="I6" s="86"/>
      <c r="J6" s="86"/>
      <c r="K6" s="86"/>
      <c r="L6" s="86"/>
      <c r="M6" s="86" t="s">
        <v>46</v>
      </c>
      <c r="N6" s="86"/>
      <c r="O6" s="86"/>
      <c r="P6" s="86"/>
      <c r="Q6" s="86"/>
    </row>
    <row r="7" spans="1:17" ht="15.75" x14ac:dyDescent="0.25">
      <c r="A7" s="2"/>
      <c r="B7" s="84"/>
      <c r="C7" s="38" t="s">
        <v>47</v>
      </c>
      <c r="D7" s="38" t="s">
        <v>48</v>
      </c>
      <c r="E7" s="38" t="s">
        <v>49</v>
      </c>
      <c r="F7" s="38" t="s">
        <v>50</v>
      </c>
      <c r="G7" s="38" t="s">
        <v>51</v>
      </c>
      <c r="H7" s="38" t="s">
        <v>47</v>
      </c>
      <c r="I7" s="38" t="s">
        <v>48</v>
      </c>
      <c r="J7" s="38" t="s">
        <v>49</v>
      </c>
      <c r="K7" s="38" t="s">
        <v>50</v>
      </c>
      <c r="L7" s="38" t="s">
        <v>51</v>
      </c>
      <c r="M7" s="38" t="s">
        <v>47</v>
      </c>
      <c r="N7" s="38" t="s">
        <v>48</v>
      </c>
      <c r="O7" s="38" t="s">
        <v>49</v>
      </c>
      <c r="P7" s="38" t="s">
        <v>50</v>
      </c>
      <c r="Q7" s="38" t="s">
        <v>51</v>
      </c>
    </row>
    <row r="8" spans="1:17" x14ac:dyDescent="0.25">
      <c r="A8" s="2"/>
      <c r="B8" s="83" t="s">
        <v>2</v>
      </c>
      <c r="C8" s="83"/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</row>
    <row r="9" spans="1:17" ht="18.75" customHeight="1" x14ac:dyDescent="0.25">
      <c r="A9" s="2"/>
      <c r="B9" s="84" t="s">
        <v>13</v>
      </c>
      <c r="C9" s="84"/>
      <c r="D9" s="84"/>
      <c r="E9" s="84"/>
      <c r="F9" s="84"/>
      <c r="G9" s="84"/>
      <c r="H9" s="84"/>
      <c r="I9" s="84"/>
      <c r="J9" s="84"/>
      <c r="K9" s="84"/>
      <c r="L9" s="84"/>
      <c r="M9" s="84"/>
      <c r="N9" s="84"/>
      <c r="O9" s="84"/>
      <c r="P9" s="84"/>
      <c r="Q9" s="84"/>
    </row>
    <row r="10" spans="1:17" ht="16.5" customHeight="1" x14ac:dyDescent="0.25">
      <c r="A10" s="2"/>
      <c r="B10" s="3" t="s">
        <v>14</v>
      </c>
      <c r="C10" s="39">
        <v>200</v>
      </c>
      <c r="D10" s="40">
        <v>21.6</v>
      </c>
      <c r="E10" s="40">
        <v>6.1</v>
      </c>
      <c r="F10" s="40">
        <v>37</v>
      </c>
      <c r="G10" s="40">
        <v>296.39999999999998</v>
      </c>
      <c r="H10" s="39">
        <v>220</v>
      </c>
      <c r="I10" s="40">
        <v>24.8</v>
      </c>
      <c r="J10" s="40">
        <v>6.3</v>
      </c>
      <c r="K10" s="40">
        <v>41.1</v>
      </c>
      <c r="L10" s="40">
        <v>354.1</v>
      </c>
      <c r="M10" s="39">
        <v>250</v>
      </c>
      <c r="N10" s="40">
        <v>26.8</v>
      </c>
      <c r="O10" s="40">
        <v>8.4</v>
      </c>
      <c r="P10" s="40">
        <v>45.5</v>
      </c>
      <c r="Q10" s="40">
        <v>372.8</v>
      </c>
    </row>
    <row r="11" spans="1:17" ht="28.5" customHeight="1" x14ac:dyDescent="0.25">
      <c r="A11" s="2"/>
      <c r="B11" s="12" t="s">
        <v>32</v>
      </c>
      <c r="C11" s="49">
        <v>200</v>
      </c>
      <c r="D11" s="67">
        <v>7.7</v>
      </c>
      <c r="E11" s="67">
        <v>4.3</v>
      </c>
      <c r="F11" s="67">
        <v>12.9</v>
      </c>
      <c r="G11" s="67">
        <v>199.3</v>
      </c>
      <c r="H11" s="49">
        <v>200</v>
      </c>
      <c r="I11" s="68">
        <v>7.7</v>
      </c>
      <c r="J11" s="67">
        <v>4.3</v>
      </c>
      <c r="K11" s="67">
        <v>12.9</v>
      </c>
      <c r="L11" s="67">
        <v>199.3</v>
      </c>
      <c r="M11" s="49">
        <v>200</v>
      </c>
      <c r="N11" s="67">
        <v>7.7</v>
      </c>
      <c r="O11" s="67">
        <v>4.3</v>
      </c>
      <c r="P11" s="67">
        <v>12.9</v>
      </c>
      <c r="Q11" s="67">
        <v>199.3</v>
      </c>
    </row>
    <row r="12" spans="1:17" ht="15.75" x14ac:dyDescent="0.25">
      <c r="A12" s="2"/>
      <c r="B12" s="41" t="s">
        <v>4</v>
      </c>
      <c r="C12" s="14">
        <v>120</v>
      </c>
      <c r="D12" s="13">
        <v>0.3</v>
      </c>
      <c r="E12" s="13">
        <v>0.1</v>
      </c>
      <c r="F12" s="13">
        <v>13.2</v>
      </c>
      <c r="G12" s="13">
        <v>56</v>
      </c>
      <c r="H12" s="14">
        <v>120</v>
      </c>
      <c r="I12" s="13">
        <v>0.3</v>
      </c>
      <c r="J12" s="13">
        <v>0.1</v>
      </c>
      <c r="K12" s="13">
        <v>13.2</v>
      </c>
      <c r="L12" s="13">
        <v>56</v>
      </c>
      <c r="M12" s="14">
        <v>120</v>
      </c>
      <c r="N12" s="13">
        <v>0.3</v>
      </c>
      <c r="O12" s="13">
        <v>0.1</v>
      </c>
      <c r="P12" s="13">
        <v>13.2</v>
      </c>
      <c r="Q12" s="13">
        <v>56</v>
      </c>
    </row>
    <row r="13" spans="1:17" ht="30" x14ac:dyDescent="0.25">
      <c r="A13" s="2"/>
      <c r="B13" s="42" t="s">
        <v>15</v>
      </c>
      <c r="C13" s="15">
        <v>30</v>
      </c>
      <c r="D13" s="16">
        <v>2.2000000000000002</v>
      </c>
      <c r="E13" s="16">
        <v>0.3</v>
      </c>
      <c r="F13" s="16">
        <v>13.8</v>
      </c>
      <c r="G13" s="16">
        <v>67.5</v>
      </c>
      <c r="H13" s="15">
        <v>50</v>
      </c>
      <c r="I13" s="16">
        <v>3</v>
      </c>
      <c r="J13" s="16">
        <v>0.4</v>
      </c>
      <c r="K13" s="16">
        <v>18.3</v>
      </c>
      <c r="L13" s="16">
        <v>90</v>
      </c>
      <c r="M13" s="15">
        <v>50</v>
      </c>
      <c r="N13" s="16">
        <v>3</v>
      </c>
      <c r="O13" s="16">
        <v>0.4</v>
      </c>
      <c r="P13" s="16">
        <v>18.3</v>
      </c>
      <c r="Q13" s="16">
        <v>90</v>
      </c>
    </row>
    <row r="14" spans="1:17" ht="15.75" x14ac:dyDescent="0.25">
      <c r="A14" s="2"/>
      <c r="B14" s="42"/>
      <c r="C14" s="14">
        <f>SUM(C10:C13)</f>
        <v>550</v>
      </c>
      <c r="D14" s="14">
        <f t="shared" ref="D14:Q14" si="0">SUM(D10:D13)</f>
        <v>31.8</v>
      </c>
      <c r="E14" s="14">
        <f t="shared" si="0"/>
        <v>10.799999999999999</v>
      </c>
      <c r="F14" s="14">
        <f t="shared" si="0"/>
        <v>76.899999999999991</v>
      </c>
      <c r="G14" s="14">
        <f t="shared" si="0"/>
        <v>619.20000000000005</v>
      </c>
      <c r="H14" s="14">
        <f t="shared" si="0"/>
        <v>590</v>
      </c>
      <c r="I14" s="14">
        <f t="shared" si="0"/>
        <v>35.799999999999997</v>
      </c>
      <c r="J14" s="14">
        <f t="shared" si="0"/>
        <v>11.1</v>
      </c>
      <c r="K14" s="14">
        <f t="shared" si="0"/>
        <v>85.5</v>
      </c>
      <c r="L14" s="14">
        <f t="shared" si="0"/>
        <v>699.40000000000009</v>
      </c>
      <c r="M14" s="14">
        <f t="shared" si="0"/>
        <v>620</v>
      </c>
      <c r="N14" s="14">
        <f t="shared" si="0"/>
        <v>37.799999999999997</v>
      </c>
      <c r="O14" s="14">
        <f t="shared" si="0"/>
        <v>13.2</v>
      </c>
      <c r="P14" s="14">
        <f t="shared" si="0"/>
        <v>89.899999999999991</v>
      </c>
      <c r="Q14" s="14">
        <f t="shared" si="0"/>
        <v>718.1</v>
      </c>
    </row>
    <row r="15" spans="1:17" ht="15.75" x14ac:dyDescent="0.25">
      <c r="A15" s="2"/>
      <c r="B15" s="3"/>
      <c r="C15" s="17"/>
      <c r="D15" s="18">
        <f>D14*4/G14</f>
        <v>0.20542635658914726</v>
      </c>
      <c r="E15" s="18">
        <f>E14*9/G14</f>
        <v>0.15697674418604649</v>
      </c>
      <c r="F15" s="18">
        <f>F14*4/G14</f>
        <v>0.49677002583979318</v>
      </c>
      <c r="G15" s="18">
        <f>G14/2100</f>
        <v>0.29485714285714287</v>
      </c>
      <c r="H15" s="17"/>
      <c r="I15" s="18">
        <v>0.14000000000000001</v>
      </c>
      <c r="J15" s="18">
        <v>0.28000000000000003</v>
      </c>
      <c r="K15" s="18">
        <v>0.57999999999999996</v>
      </c>
      <c r="L15" s="18">
        <f>L14/2400</f>
        <v>0.29141666666666671</v>
      </c>
      <c r="M15" s="17"/>
      <c r="N15" s="18">
        <v>0.14000000000000001</v>
      </c>
      <c r="O15" s="18">
        <v>0.28999999999999998</v>
      </c>
      <c r="P15" s="18">
        <v>0.56999999999999995</v>
      </c>
      <c r="Q15" s="18">
        <f>Q14/2800</f>
        <v>0.2564642857142857</v>
      </c>
    </row>
    <row r="16" spans="1:17" x14ac:dyDescent="0.25">
      <c r="A16" s="2"/>
      <c r="B16" s="84" t="s">
        <v>16</v>
      </c>
      <c r="C16" s="84"/>
      <c r="D16" s="84"/>
      <c r="E16" s="84"/>
      <c r="F16" s="84"/>
      <c r="G16" s="84"/>
      <c r="H16" s="84"/>
      <c r="I16" s="84"/>
      <c r="J16" s="84"/>
      <c r="K16" s="84"/>
      <c r="L16" s="84"/>
      <c r="M16" s="84"/>
      <c r="N16" s="84"/>
      <c r="O16" s="84"/>
      <c r="P16" s="84"/>
      <c r="Q16" s="84"/>
    </row>
    <row r="17" spans="1:17" ht="28.5" customHeight="1" x14ac:dyDescent="0.25">
      <c r="A17" s="2"/>
      <c r="B17" s="3" t="s">
        <v>29</v>
      </c>
      <c r="C17" s="32">
        <v>60</v>
      </c>
      <c r="D17" s="33">
        <v>0.5</v>
      </c>
      <c r="E17" s="33">
        <v>3.1</v>
      </c>
      <c r="F17" s="33">
        <v>2.4</v>
      </c>
      <c r="G17" s="33">
        <v>39.299999999999997</v>
      </c>
      <c r="H17" s="32">
        <v>80</v>
      </c>
      <c r="I17" s="33">
        <v>0.7</v>
      </c>
      <c r="J17" s="33">
        <v>3.1</v>
      </c>
      <c r="K17" s="33">
        <v>3.2</v>
      </c>
      <c r="L17" s="33">
        <v>43.6</v>
      </c>
      <c r="M17" s="32">
        <v>100</v>
      </c>
      <c r="N17" s="33">
        <v>0.9</v>
      </c>
      <c r="O17" s="33">
        <v>5.0999999999999996</v>
      </c>
      <c r="P17" s="33">
        <v>4.2</v>
      </c>
      <c r="Q17" s="33">
        <v>66.3</v>
      </c>
    </row>
    <row r="18" spans="1:17" ht="18.75" x14ac:dyDescent="0.3">
      <c r="A18" s="2"/>
      <c r="B18" s="3" t="s">
        <v>17</v>
      </c>
      <c r="C18" s="25">
        <v>70</v>
      </c>
      <c r="D18" s="26">
        <v>18.829999999999998</v>
      </c>
      <c r="E18" s="26">
        <v>3.04</v>
      </c>
      <c r="F18" s="26">
        <v>3.76</v>
      </c>
      <c r="G18" s="26">
        <v>178.63</v>
      </c>
      <c r="H18" s="25">
        <v>90</v>
      </c>
      <c r="I18" s="26">
        <v>21.49</v>
      </c>
      <c r="J18" s="26">
        <v>4.17</v>
      </c>
      <c r="K18" s="26">
        <v>6.38</v>
      </c>
      <c r="L18" s="26">
        <v>199.19</v>
      </c>
      <c r="M18" s="25">
        <v>100</v>
      </c>
      <c r="N18" s="26">
        <v>23.96</v>
      </c>
      <c r="O18" s="26">
        <v>4.28</v>
      </c>
      <c r="P18" s="26">
        <v>7.97</v>
      </c>
      <c r="Q18" s="26">
        <v>237.65</v>
      </c>
    </row>
    <row r="19" spans="1:17" ht="18.75" x14ac:dyDescent="0.3">
      <c r="A19" s="2"/>
      <c r="B19" s="3" t="s">
        <v>5</v>
      </c>
      <c r="C19" s="27">
        <v>20</v>
      </c>
      <c r="D19" s="26">
        <v>0.5</v>
      </c>
      <c r="E19" s="26">
        <v>3.7</v>
      </c>
      <c r="F19" s="26">
        <v>1.8</v>
      </c>
      <c r="G19" s="26">
        <v>42.1</v>
      </c>
      <c r="H19" s="27">
        <v>20</v>
      </c>
      <c r="I19" s="26">
        <v>0.5</v>
      </c>
      <c r="J19" s="26">
        <v>3.7</v>
      </c>
      <c r="K19" s="26">
        <v>1.8</v>
      </c>
      <c r="L19" s="26">
        <v>42.1</v>
      </c>
      <c r="M19" s="27">
        <v>20</v>
      </c>
      <c r="N19" s="26">
        <v>0.5</v>
      </c>
      <c r="O19" s="26">
        <v>3.7</v>
      </c>
      <c r="P19" s="26">
        <v>1.8</v>
      </c>
      <c r="Q19" s="26">
        <v>42.1</v>
      </c>
    </row>
    <row r="20" spans="1:17" ht="15.75" x14ac:dyDescent="0.25">
      <c r="A20" s="2"/>
      <c r="B20" s="3" t="s">
        <v>39</v>
      </c>
      <c r="C20" s="15">
        <v>130</v>
      </c>
      <c r="D20" s="16">
        <v>2.4</v>
      </c>
      <c r="E20" s="16">
        <v>4.7</v>
      </c>
      <c r="F20" s="16">
        <v>12.6</v>
      </c>
      <c r="G20" s="16">
        <v>161.80000000000001</v>
      </c>
      <c r="H20" s="15">
        <v>150</v>
      </c>
      <c r="I20" s="16">
        <v>2.7</v>
      </c>
      <c r="J20" s="16">
        <v>7.3</v>
      </c>
      <c r="K20" s="16">
        <v>14.5</v>
      </c>
      <c r="L20" s="16">
        <v>200.8</v>
      </c>
      <c r="M20" s="15">
        <v>180</v>
      </c>
      <c r="N20" s="16">
        <v>3.1</v>
      </c>
      <c r="O20" s="16">
        <v>6.5</v>
      </c>
      <c r="P20" s="16">
        <v>16.7</v>
      </c>
      <c r="Q20" s="16">
        <v>261.8</v>
      </c>
    </row>
    <row r="21" spans="1:17" ht="30" customHeight="1" x14ac:dyDescent="0.25">
      <c r="A21" s="2"/>
      <c r="B21" s="3" t="s">
        <v>19</v>
      </c>
      <c r="C21" s="56">
        <v>200</v>
      </c>
      <c r="D21" s="57">
        <v>0.3</v>
      </c>
      <c r="E21" s="57">
        <v>0.4</v>
      </c>
      <c r="F21" s="57">
        <v>15.6</v>
      </c>
      <c r="G21" s="57">
        <v>68.5</v>
      </c>
      <c r="H21" s="56">
        <v>200</v>
      </c>
      <c r="I21" s="57">
        <v>0.3</v>
      </c>
      <c r="J21" s="57">
        <v>0.4</v>
      </c>
      <c r="K21" s="57">
        <v>15.6</v>
      </c>
      <c r="L21" s="57">
        <v>68.5</v>
      </c>
      <c r="M21" s="56">
        <v>200</v>
      </c>
      <c r="N21" s="57">
        <v>0.3</v>
      </c>
      <c r="O21" s="57">
        <v>0.4</v>
      </c>
      <c r="P21" s="57">
        <v>15.6</v>
      </c>
      <c r="Q21" s="57">
        <v>68.5</v>
      </c>
    </row>
    <row r="22" spans="1:17" ht="30" x14ac:dyDescent="0.25">
      <c r="A22" s="2"/>
      <c r="B22" s="42" t="s">
        <v>15</v>
      </c>
      <c r="C22" s="15">
        <v>30</v>
      </c>
      <c r="D22" s="16">
        <v>2.2000000000000002</v>
      </c>
      <c r="E22" s="16">
        <v>0.3</v>
      </c>
      <c r="F22" s="16">
        <v>13.8</v>
      </c>
      <c r="G22" s="16">
        <v>67.5</v>
      </c>
      <c r="H22" s="15">
        <v>50</v>
      </c>
      <c r="I22" s="16">
        <v>3</v>
      </c>
      <c r="J22" s="16">
        <v>0.4</v>
      </c>
      <c r="K22" s="16">
        <v>18.3</v>
      </c>
      <c r="L22" s="16">
        <v>90</v>
      </c>
      <c r="M22" s="15">
        <v>50</v>
      </c>
      <c r="N22" s="16">
        <v>3</v>
      </c>
      <c r="O22" s="16">
        <v>0.4</v>
      </c>
      <c r="P22" s="16">
        <v>18.3</v>
      </c>
      <c r="Q22" s="16">
        <v>90</v>
      </c>
    </row>
    <row r="23" spans="1:17" ht="15.75" x14ac:dyDescent="0.25">
      <c r="A23" s="2"/>
      <c r="B23" s="42"/>
      <c r="C23" s="14">
        <f>SUM(C17:C22)</f>
        <v>510</v>
      </c>
      <c r="D23" s="14">
        <f t="shared" ref="D23:Q23" si="1">SUM(D17:D22)</f>
        <v>24.729999999999997</v>
      </c>
      <c r="E23" s="14">
        <f t="shared" si="1"/>
        <v>15.24</v>
      </c>
      <c r="F23" s="14">
        <f t="shared" si="1"/>
        <v>49.959999999999994</v>
      </c>
      <c r="G23" s="14">
        <f t="shared" si="1"/>
        <v>557.83000000000004</v>
      </c>
      <c r="H23" s="14">
        <f t="shared" si="1"/>
        <v>590</v>
      </c>
      <c r="I23" s="14">
        <f t="shared" si="1"/>
        <v>28.689999999999998</v>
      </c>
      <c r="J23" s="14">
        <f t="shared" si="1"/>
        <v>19.069999999999997</v>
      </c>
      <c r="K23" s="14">
        <f t="shared" si="1"/>
        <v>59.78</v>
      </c>
      <c r="L23" s="14">
        <f t="shared" si="1"/>
        <v>644.19000000000005</v>
      </c>
      <c r="M23" s="14">
        <f t="shared" si="1"/>
        <v>650</v>
      </c>
      <c r="N23" s="14">
        <f t="shared" si="1"/>
        <v>31.76</v>
      </c>
      <c r="O23" s="14">
        <f t="shared" si="1"/>
        <v>20.379999999999995</v>
      </c>
      <c r="P23" s="14">
        <f t="shared" si="1"/>
        <v>64.570000000000007</v>
      </c>
      <c r="Q23" s="14">
        <f t="shared" si="1"/>
        <v>766.35</v>
      </c>
    </row>
    <row r="24" spans="1:17" ht="15.75" x14ac:dyDescent="0.25">
      <c r="A24" s="2"/>
      <c r="B24" s="3"/>
      <c r="C24" s="17"/>
      <c r="D24" s="18">
        <f>D23*4/G23</f>
        <v>0.17733001093523112</v>
      </c>
      <c r="E24" s="18">
        <f>E23*9/G23</f>
        <v>0.24588136170517896</v>
      </c>
      <c r="F24" s="18">
        <f>F23*4/G23</f>
        <v>0.35824534356345117</v>
      </c>
      <c r="G24" s="18">
        <f>G23/2100</f>
        <v>0.26563333333333333</v>
      </c>
      <c r="H24" s="17"/>
      <c r="I24" s="18">
        <v>0.14000000000000001</v>
      </c>
      <c r="J24" s="18">
        <v>0.28000000000000003</v>
      </c>
      <c r="K24" s="18">
        <v>0.57999999999999996</v>
      </c>
      <c r="L24" s="18">
        <f>L23/2400</f>
        <v>0.2684125</v>
      </c>
      <c r="M24" s="17"/>
      <c r="N24" s="18">
        <v>0.14000000000000001</v>
      </c>
      <c r="O24" s="18">
        <v>0.28999999999999998</v>
      </c>
      <c r="P24" s="18">
        <v>0.56999999999999995</v>
      </c>
      <c r="Q24" s="47">
        <f>Q23/2800</f>
        <v>0.27369642857142856</v>
      </c>
    </row>
    <row r="25" spans="1:17" x14ac:dyDescent="0.25">
      <c r="A25" s="2"/>
      <c r="B25" s="84" t="s">
        <v>20</v>
      </c>
      <c r="C25" s="84"/>
      <c r="D25" s="84"/>
      <c r="E25" s="84"/>
      <c r="F25" s="84"/>
      <c r="G25" s="84"/>
      <c r="H25" s="84"/>
      <c r="I25" s="84"/>
      <c r="J25" s="84"/>
      <c r="K25" s="84"/>
      <c r="L25" s="84"/>
      <c r="M25" s="84"/>
      <c r="N25" s="84"/>
      <c r="O25" s="84"/>
      <c r="P25" s="84"/>
      <c r="Q25" s="84"/>
    </row>
    <row r="26" spans="1:17" ht="27.75" customHeight="1" x14ac:dyDescent="0.25">
      <c r="A26" s="2"/>
      <c r="B26" s="3" t="s">
        <v>10</v>
      </c>
      <c r="C26" s="34">
        <v>70</v>
      </c>
      <c r="D26" s="24">
        <v>17.100000000000001</v>
      </c>
      <c r="E26" s="23">
        <v>2.2999999999999998</v>
      </c>
      <c r="F26" s="23">
        <v>1.2</v>
      </c>
      <c r="G26" s="23">
        <v>175.9</v>
      </c>
      <c r="H26" s="21">
        <v>90</v>
      </c>
      <c r="I26" s="23">
        <v>18.100000000000001</v>
      </c>
      <c r="J26" s="23">
        <v>2.6</v>
      </c>
      <c r="K26" s="24">
        <v>1.3</v>
      </c>
      <c r="L26" s="24">
        <v>201.9</v>
      </c>
      <c r="M26" s="21">
        <v>100</v>
      </c>
      <c r="N26" s="24">
        <v>18.2</v>
      </c>
      <c r="O26" s="24">
        <v>2.8</v>
      </c>
      <c r="P26" s="24">
        <v>2.2999999999999998</v>
      </c>
      <c r="Q26" s="48">
        <v>285.10000000000002</v>
      </c>
    </row>
    <row r="27" spans="1:17" ht="37.5" customHeight="1" x14ac:dyDescent="0.25">
      <c r="A27" s="2"/>
      <c r="B27" s="81" t="s">
        <v>57</v>
      </c>
      <c r="C27" s="49">
        <v>130</v>
      </c>
      <c r="D27" s="50">
        <v>5.68</v>
      </c>
      <c r="E27" s="50">
        <v>5.73</v>
      </c>
      <c r="F27" s="50">
        <v>28.71</v>
      </c>
      <c r="G27" s="50">
        <v>205.41</v>
      </c>
      <c r="H27" s="49">
        <v>150</v>
      </c>
      <c r="I27" s="50">
        <v>6.55</v>
      </c>
      <c r="J27" s="50">
        <v>5.97</v>
      </c>
      <c r="K27" s="50">
        <v>33.08</v>
      </c>
      <c r="L27" s="50">
        <v>231.03</v>
      </c>
      <c r="M27" s="49">
        <v>180</v>
      </c>
      <c r="N27" s="50">
        <v>7.77</v>
      </c>
      <c r="O27" s="50">
        <v>6.31</v>
      </c>
      <c r="P27" s="50">
        <v>39.32</v>
      </c>
      <c r="Q27" s="50">
        <v>267.63</v>
      </c>
    </row>
    <row r="28" spans="1:17" ht="15" customHeight="1" x14ac:dyDescent="0.3">
      <c r="A28" s="2"/>
      <c r="B28" s="3" t="s">
        <v>3</v>
      </c>
      <c r="C28" s="25">
        <v>200</v>
      </c>
      <c r="D28" s="26">
        <v>7.7</v>
      </c>
      <c r="E28" s="26">
        <v>4.3</v>
      </c>
      <c r="F28" s="26">
        <v>12.9</v>
      </c>
      <c r="G28" s="26">
        <v>185.9</v>
      </c>
      <c r="H28" s="25">
        <v>200</v>
      </c>
      <c r="I28" s="35">
        <v>7.7</v>
      </c>
      <c r="J28" s="26">
        <v>4.3</v>
      </c>
      <c r="K28" s="26">
        <v>12.9</v>
      </c>
      <c r="L28" s="26">
        <v>185.9</v>
      </c>
      <c r="M28" s="25">
        <v>200</v>
      </c>
      <c r="N28" s="26">
        <v>7.7</v>
      </c>
      <c r="O28" s="26">
        <v>4.3</v>
      </c>
      <c r="P28" s="26">
        <v>12.9</v>
      </c>
      <c r="Q28" s="26">
        <v>185.9</v>
      </c>
    </row>
    <row r="29" spans="1:17" ht="15" customHeight="1" x14ac:dyDescent="0.25">
      <c r="A29" s="2"/>
      <c r="B29" s="52" t="s">
        <v>4</v>
      </c>
      <c r="C29" s="14">
        <v>120</v>
      </c>
      <c r="D29" s="13">
        <v>0.3</v>
      </c>
      <c r="E29" s="13">
        <v>0.1</v>
      </c>
      <c r="F29" s="13">
        <v>13.2</v>
      </c>
      <c r="G29" s="13">
        <v>56</v>
      </c>
      <c r="H29" s="14">
        <v>120</v>
      </c>
      <c r="I29" s="13">
        <v>0.3</v>
      </c>
      <c r="J29" s="13">
        <v>0.1</v>
      </c>
      <c r="K29" s="13">
        <v>13.2</v>
      </c>
      <c r="L29" s="13">
        <v>56</v>
      </c>
      <c r="M29" s="14">
        <v>120</v>
      </c>
      <c r="N29" s="13">
        <v>0.3</v>
      </c>
      <c r="O29" s="13">
        <v>0.1</v>
      </c>
      <c r="P29" s="13">
        <v>13.2</v>
      </c>
      <c r="Q29" s="13">
        <v>56</v>
      </c>
    </row>
    <row r="30" spans="1:17" ht="30" x14ac:dyDescent="0.25">
      <c r="A30" s="2"/>
      <c r="B30" s="42" t="s">
        <v>15</v>
      </c>
      <c r="C30" s="15">
        <v>30</v>
      </c>
      <c r="D30" s="16">
        <v>2.2000000000000002</v>
      </c>
      <c r="E30" s="16">
        <v>0.3</v>
      </c>
      <c r="F30" s="16">
        <v>13.8</v>
      </c>
      <c r="G30" s="16">
        <v>67.5</v>
      </c>
      <c r="H30" s="15">
        <v>50</v>
      </c>
      <c r="I30" s="16">
        <v>3</v>
      </c>
      <c r="J30" s="16">
        <v>0.4</v>
      </c>
      <c r="K30" s="16">
        <v>18.3</v>
      </c>
      <c r="L30" s="16">
        <v>90</v>
      </c>
      <c r="M30" s="15">
        <v>50</v>
      </c>
      <c r="N30" s="16">
        <v>3</v>
      </c>
      <c r="O30" s="16">
        <v>0.4</v>
      </c>
      <c r="P30" s="16">
        <v>18.3</v>
      </c>
      <c r="Q30" s="16">
        <v>90</v>
      </c>
    </row>
    <row r="31" spans="1:17" ht="15.75" x14ac:dyDescent="0.25">
      <c r="A31" s="2"/>
      <c r="B31" s="42"/>
      <c r="C31" s="14">
        <f>SUM(C26:C30)</f>
        <v>550</v>
      </c>
      <c r="D31" s="14">
        <f t="shared" ref="D31:Q31" si="2">SUM(D26:D30)</f>
        <v>32.980000000000004</v>
      </c>
      <c r="E31" s="14">
        <f t="shared" si="2"/>
        <v>12.730000000000002</v>
      </c>
      <c r="F31" s="14">
        <f t="shared" si="2"/>
        <v>69.81</v>
      </c>
      <c r="G31" s="14">
        <f t="shared" si="2"/>
        <v>690.71</v>
      </c>
      <c r="H31" s="14">
        <f t="shared" si="2"/>
        <v>610</v>
      </c>
      <c r="I31" s="14">
        <f t="shared" si="2"/>
        <v>35.65</v>
      </c>
      <c r="J31" s="14">
        <f t="shared" si="2"/>
        <v>13.370000000000001</v>
      </c>
      <c r="K31" s="14">
        <f t="shared" si="2"/>
        <v>78.779999999999987</v>
      </c>
      <c r="L31" s="14">
        <f t="shared" si="2"/>
        <v>764.83</v>
      </c>
      <c r="M31" s="14">
        <f t="shared" si="2"/>
        <v>650</v>
      </c>
      <c r="N31" s="14">
        <f t="shared" si="2"/>
        <v>36.97</v>
      </c>
      <c r="O31" s="14">
        <f t="shared" si="2"/>
        <v>13.91</v>
      </c>
      <c r="P31" s="14">
        <f t="shared" si="2"/>
        <v>86.02</v>
      </c>
      <c r="Q31" s="14">
        <f t="shared" si="2"/>
        <v>884.63</v>
      </c>
    </row>
    <row r="32" spans="1:17" ht="15.75" x14ac:dyDescent="0.25">
      <c r="A32" s="2"/>
      <c r="B32" s="3"/>
      <c r="C32" s="17"/>
      <c r="D32" s="18">
        <f>D31*4/G31</f>
        <v>0.19099187792271721</v>
      </c>
      <c r="E32" s="18">
        <f>E31*9/G31</f>
        <v>0.1658727975561379</v>
      </c>
      <c r="F32" s="18">
        <f>F31*4/G31</f>
        <v>0.40427965426879586</v>
      </c>
      <c r="G32" s="18">
        <f>G31/2100</f>
        <v>0.32890952380952382</v>
      </c>
      <c r="H32" s="17"/>
      <c r="I32" s="18">
        <v>0.14000000000000001</v>
      </c>
      <c r="J32" s="18">
        <v>0.28000000000000003</v>
      </c>
      <c r="K32" s="18">
        <v>0.57999999999999996</v>
      </c>
      <c r="L32" s="18">
        <f>L31/2400</f>
        <v>0.31867916666666668</v>
      </c>
      <c r="M32" s="17"/>
      <c r="N32" s="18">
        <v>0.14000000000000001</v>
      </c>
      <c r="O32" s="18">
        <v>0.28999999999999998</v>
      </c>
      <c r="P32" s="18">
        <v>0.56999999999999995</v>
      </c>
      <c r="Q32" s="18">
        <f>Q31/2800</f>
        <v>0.3159392857142857</v>
      </c>
    </row>
    <row r="33" spans="1:17" ht="17.25" customHeight="1" x14ac:dyDescent="0.25">
      <c r="A33" s="2"/>
      <c r="B33" s="84" t="s">
        <v>22</v>
      </c>
      <c r="C33" s="84"/>
      <c r="D33" s="84"/>
      <c r="E33" s="84"/>
      <c r="F33" s="84"/>
      <c r="G33" s="84"/>
      <c r="H33" s="84"/>
      <c r="I33" s="84"/>
      <c r="J33" s="84"/>
      <c r="K33" s="84"/>
      <c r="L33" s="84"/>
      <c r="M33" s="84"/>
      <c r="N33" s="84"/>
      <c r="O33" s="84"/>
      <c r="P33" s="84"/>
      <c r="Q33" s="84"/>
    </row>
    <row r="34" spans="1:17" ht="21" customHeight="1" x14ac:dyDescent="0.3">
      <c r="A34" s="2"/>
      <c r="B34" s="3" t="s">
        <v>6</v>
      </c>
      <c r="C34" s="30">
        <v>70</v>
      </c>
      <c r="D34" s="31">
        <v>11.4</v>
      </c>
      <c r="E34" s="31">
        <v>1.3</v>
      </c>
      <c r="F34" s="31">
        <v>9.8000000000000007</v>
      </c>
      <c r="G34" s="31">
        <v>210.9</v>
      </c>
      <c r="H34" s="30">
        <v>90</v>
      </c>
      <c r="I34" s="31">
        <v>15.5</v>
      </c>
      <c r="J34" s="31">
        <v>1.3</v>
      </c>
      <c r="K34" s="31">
        <v>11.5</v>
      </c>
      <c r="L34" s="31">
        <v>240.2</v>
      </c>
      <c r="M34" s="30">
        <v>100</v>
      </c>
      <c r="N34" s="31">
        <v>17.100000000000001</v>
      </c>
      <c r="O34" s="31">
        <v>2</v>
      </c>
      <c r="P34" s="31">
        <v>15.1</v>
      </c>
      <c r="Q34" s="31">
        <v>299.39999999999998</v>
      </c>
    </row>
    <row r="35" spans="1:17" ht="31.5" customHeight="1" x14ac:dyDescent="0.25">
      <c r="A35" s="2"/>
      <c r="B35" s="11" t="s">
        <v>8</v>
      </c>
      <c r="C35" s="69">
        <v>130</v>
      </c>
      <c r="D35" s="33">
        <v>3</v>
      </c>
      <c r="E35" s="33">
        <v>2.8</v>
      </c>
      <c r="F35" s="33">
        <v>24.02</v>
      </c>
      <c r="G35" s="33">
        <v>236.12</v>
      </c>
      <c r="H35" s="69">
        <v>150</v>
      </c>
      <c r="I35" s="33">
        <v>3.7</v>
      </c>
      <c r="J35" s="33">
        <v>4.4000000000000004</v>
      </c>
      <c r="K35" s="33">
        <v>30</v>
      </c>
      <c r="L35" s="33">
        <v>269.5</v>
      </c>
      <c r="M35" s="69">
        <v>180</v>
      </c>
      <c r="N35" s="33">
        <v>4.4000000000000004</v>
      </c>
      <c r="O35" s="33">
        <v>5.9</v>
      </c>
      <c r="P35" s="33">
        <v>35.200000000000003</v>
      </c>
      <c r="Q35" s="33">
        <v>321.39999999999998</v>
      </c>
    </row>
    <row r="36" spans="1:17" ht="31.5" customHeight="1" x14ac:dyDescent="0.3">
      <c r="A36" s="2"/>
      <c r="B36" s="3" t="s">
        <v>5</v>
      </c>
      <c r="C36" s="27">
        <v>20</v>
      </c>
      <c r="D36" s="26">
        <v>0.5</v>
      </c>
      <c r="E36" s="26">
        <v>3.7</v>
      </c>
      <c r="F36" s="26">
        <v>1.8</v>
      </c>
      <c r="G36" s="26">
        <v>42.1</v>
      </c>
      <c r="H36" s="27">
        <v>20</v>
      </c>
      <c r="I36" s="26">
        <v>0.5</v>
      </c>
      <c r="J36" s="26">
        <v>3.7</v>
      </c>
      <c r="K36" s="26">
        <v>1.8</v>
      </c>
      <c r="L36" s="26">
        <v>42.1</v>
      </c>
      <c r="M36" s="27">
        <v>20</v>
      </c>
      <c r="N36" s="26">
        <v>0.5</v>
      </c>
      <c r="O36" s="26">
        <v>3.7</v>
      </c>
      <c r="P36" s="26">
        <v>1.8</v>
      </c>
      <c r="Q36" s="26">
        <v>42.1</v>
      </c>
    </row>
    <row r="37" spans="1:17" ht="15.75" customHeight="1" x14ac:dyDescent="0.25">
      <c r="A37" s="2"/>
      <c r="B37" s="3" t="s">
        <v>9</v>
      </c>
      <c r="C37" s="28">
        <v>200</v>
      </c>
      <c r="D37" s="29">
        <v>0.3</v>
      </c>
      <c r="E37" s="29">
        <v>0.1</v>
      </c>
      <c r="F37" s="29">
        <v>15.6</v>
      </c>
      <c r="G37" s="29">
        <v>68.5</v>
      </c>
      <c r="H37" s="28">
        <v>200</v>
      </c>
      <c r="I37" s="29">
        <v>0.3</v>
      </c>
      <c r="J37" s="29">
        <v>0.1</v>
      </c>
      <c r="K37" s="29">
        <v>15.6</v>
      </c>
      <c r="L37" s="29">
        <v>68.5</v>
      </c>
      <c r="M37" s="28">
        <v>200</v>
      </c>
      <c r="N37" s="29">
        <v>0.3</v>
      </c>
      <c r="O37" s="29">
        <v>0.1</v>
      </c>
      <c r="P37" s="29">
        <v>15.6</v>
      </c>
      <c r="Q37" s="29">
        <v>68.5</v>
      </c>
    </row>
    <row r="38" spans="1:17" ht="30" x14ac:dyDescent="0.25">
      <c r="A38" s="2"/>
      <c r="B38" s="42" t="s">
        <v>15</v>
      </c>
      <c r="C38" s="15">
        <v>30</v>
      </c>
      <c r="D38" s="16">
        <v>2.2000000000000002</v>
      </c>
      <c r="E38" s="16">
        <v>0.3</v>
      </c>
      <c r="F38" s="16">
        <v>13.8</v>
      </c>
      <c r="G38" s="16">
        <v>67.5</v>
      </c>
      <c r="H38" s="15">
        <v>50</v>
      </c>
      <c r="I38" s="16">
        <v>3</v>
      </c>
      <c r="J38" s="16">
        <v>0.4</v>
      </c>
      <c r="K38" s="16">
        <v>18.3</v>
      </c>
      <c r="L38" s="16">
        <v>90</v>
      </c>
      <c r="M38" s="15">
        <v>50</v>
      </c>
      <c r="N38" s="16">
        <v>3</v>
      </c>
      <c r="O38" s="16">
        <v>0.4</v>
      </c>
      <c r="P38" s="16">
        <v>18.3</v>
      </c>
      <c r="Q38" s="16">
        <v>90</v>
      </c>
    </row>
    <row r="39" spans="1:17" ht="15.75" x14ac:dyDescent="0.25">
      <c r="A39" s="2"/>
      <c r="B39" s="42"/>
      <c r="C39" s="14">
        <f>SUM(C34:C38)</f>
        <v>450</v>
      </c>
      <c r="D39" s="14">
        <f t="shared" ref="D39:Q39" si="3">SUM(D34:D38)</f>
        <v>17.400000000000002</v>
      </c>
      <c r="E39" s="14">
        <f t="shared" si="3"/>
        <v>8.1999999999999993</v>
      </c>
      <c r="F39" s="14">
        <f t="shared" si="3"/>
        <v>65.02</v>
      </c>
      <c r="G39" s="14">
        <f t="shared" si="3"/>
        <v>625.12</v>
      </c>
      <c r="H39" s="14">
        <f t="shared" si="3"/>
        <v>510</v>
      </c>
      <c r="I39" s="14">
        <f t="shared" si="3"/>
        <v>23</v>
      </c>
      <c r="J39" s="14">
        <f t="shared" si="3"/>
        <v>9.9</v>
      </c>
      <c r="K39" s="14">
        <f t="shared" si="3"/>
        <v>77.2</v>
      </c>
      <c r="L39" s="14">
        <f t="shared" si="3"/>
        <v>710.3</v>
      </c>
      <c r="M39" s="14">
        <f t="shared" si="3"/>
        <v>550</v>
      </c>
      <c r="N39" s="14">
        <f t="shared" si="3"/>
        <v>25.3</v>
      </c>
      <c r="O39" s="14">
        <f t="shared" si="3"/>
        <v>12.100000000000001</v>
      </c>
      <c r="P39" s="14">
        <f t="shared" si="3"/>
        <v>86</v>
      </c>
      <c r="Q39" s="14">
        <f t="shared" si="3"/>
        <v>821.4</v>
      </c>
    </row>
    <row r="40" spans="1:17" ht="15.75" x14ac:dyDescent="0.25">
      <c r="A40" s="2"/>
      <c r="B40" s="3"/>
      <c r="C40" s="17"/>
      <c r="D40" s="18">
        <f>D39*4/G39</f>
        <v>0.11133862298438701</v>
      </c>
      <c r="E40" s="18">
        <f>E39*9/G39</f>
        <v>0.11805733299206551</v>
      </c>
      <c r="F40" s="18">
        <f>F39*4/G39</f>
        <v>0.41604811876119779</v>
      </c>
      <c r="G40" s="18">
        <f>G39/2100</f>
        <v>0.29767619047619048</v>
      </c>
      <c r="H40" s="17"/>
      <c r="I40" s="18">
        <v>0.14000000000000001</v>
      </c>
      <c r="J40" s="18">
        <v>0.28000000000000003</v>
      </c>
      <c r="K40" s="18">
        <v>0.57999999999999996</v>
      </c>
      <c r="L40" s="18">
        <f>L39/2400</f>
        <v>0.29595833333333332</v>
      </c>
      <c r="M40" s="17"/>
      <c r="N40" s="18">
        <v>0.14000000000000001</v>
      </c>
      <c r="O40" s="18">
        <v>0.28999999999999998</v>
      </c>
      <c r="P40" s="18">
        <v>0.56999999999999995</v>
      </c>
      <c r="Q40" s="18">
        <f>Q39/2800</f>
        <v>0.29335714285714287</v>
      </c>
    </row>
    <row r="41" spans="1:17" x14ac:dyDescent="0.25">
      <c r="A41" s="2"/>
      <c r="B41" s="84" t="s">
        <v>25</v>
      </c>
      <c r="C41" s="84"/>
      <c r="D41" s="84"/>
      <c r="E41" s="84"/>
      <c r="F41" s="84"/>
      <c r="G41" s="84"/>
      <c r="H41" s="84"/>
      <c r="I41" s="84"/>
      <c r="J41" s="84"/>
      <c r="K41" s="84"/>
      <c r="L41" s="84"/>
      <c r="M41" s="84"/>
      <c r="N41" s="84"/>
      <c r="O41" s="84"/>
      <c r="P41" s="84"/>
      <c r="Q41" s="84"/>
    </row>
    <row r="42" spans="1:17" ht="15" customHeight="1" x14ac:dyDescent="0.3">
      <c r="A42" s="2"/>
      <c r="B42" s="3" t="s">
        <v>34</v>
      </c>
      <c r="C42" s="25">
        <v>60</v>
      </c>
      <c r="D42" s="71">
        <v>0.7</v>
      </c>
      <c r="E42" s="71">
        <v>4</v>
      </c>
      <c r="F42" s="71">
        <v>5.3</v>
      </c>
      <c r="G42" s="71">
        <v>61</v>
      </c>
      <c r="H42" s="25">
        <v>80</v>
      </c>
      <c r="I42" s="71">
        <v>1</v>
      </c>
      <c r="J42" s="71">
        <v>5</v>
      </c>
      <c r="K42" s="71">
        <v>7.3</v>
      </c>
      <c r="L42" s="71">
        <v>79.5</v>
      </c>
      <c r="M42" s="25">
        <v>100</v>
      </c>
      <c r="N42" s="71">
        <v>1.2</v>
      </c>
      <c r="O42" s="71">
        <v>5.0999999999999996</v>
      </c>
      <c r="P42" s="71">
        <v>9</v>
      </c>
      <c r="Q42" s="72">
        <v>87.6</v>
      </c>
    </row>
    <row r="43" spans="1:17" ht="15" customHeight="1" x14ac:dyDescent="0.25">
      <c r="A43" s="2"/>
      <c r="B43" s="3" t="s">
        <v>40</v>
      </c>
      <c r="C43" s="73">
        <v>200</v>
      </c>
      <c r="D43" s="74">
        <v>7</v>
      </c>
      <c r="E43" s="74">
        <v>7.2</v>
      </c>
      <c r="F43" s="74">
        <v>13.3</v>
      </c>
      <c r="G43" s="74">
        <v>144.5</v>
      </c>
      <c r="H43" s="73">
        <v>220</v>
      </c>
      <c r="I43" s="75">
        <v>7.5</v>
      </c>
      <c r="J43" s="74">
        <v>8.1999999999999993</v>
      </c>
      <c r="K43" s="74">
        <v>16.899999999999999</v>
      </c>
      <c r="L43" s="74">
        <v>168.2</v>
      </c>
      <c r="M43" s="73">
        <v>250</v>
      </c>
      <c r="N43" s="74">
        <v>9.1999999999999993</v>
      </c>
      <c r="O43" s="74">
        <v>10.199999999999999</v>
      </c>
      <c r="P43" s="74">
        <v>19.2</v>
      </c>
      <c r="Q43" s="75">
        <v>221.9</v>
      </c>
    </row>
    <row r="44" spans="1:17" ht="30" x14ac:dyDescent="0.25">
      <c r="A44" s="2"/>
      <c r="B44" s="11" t="s">
        <v>55</v>
      </c>
      <c r="C44" s="15">
        <v>50</v>
      </c>
      <c r="D44" s="16">
        <v>6</v>
      </c>
      <c r="E44" s="76">
        <v>10.6</v>
      </c>
      <c r="F44" s="16">
        <v>28.1</v>
      </c>
      <c r="G44" s="16">
        <v>224.7</v>
      </c>
      <c r="H44" s="15">
        <v>50</v>
      </c>
      <c r="I44" s="16">
        <v>6</v>
      </c>
      <c r="J44" s="76">
        <v>10.6</v>
      </c>
      <c r="K44" s="16">
        <v>28.1</v>
      </c>
      <c r="L44" s="16">
        <v>224.7</v>
      </c>
      <c r="M44" s="15">
        <v>50</v>
      </c>
      <c r="N44" s="16">
        <v>6</v>
      </c>
      <c r="O44" s="76">
        <v>10.6</v>
      </c>
      <c r="P44" s="16">
        <v>28.1</v>
      </c>
      <c r="Q44" s="16">
        <v>224.7</v>
      </c>
    </row>
    <row r="45" spans="1:17" ht="18.75" x14ac:dyDescent="0.25">
      <c r="A45" s="2"/>
      <c r="B45" s="3" t="s">
        <v>9</v>
      </c>
      <c r="C45" s="28">
        <v>200</v>
      </c>
      <c r="D45" s="29">
        <v>0.3</v>
      </c>
      <c r="E45" s="29">
        <v>0.1</v>
      </c>
      <c r="F45" s="29">
        <v>15.6</v>
      </c>
      <c r="G45" s="29">
        <v>68.5</v>
      </c>
      <c r="H45" s="28">
        <v>200</v>
      </c>
      <c r="I45" s="29">
        <v>0.3</v>
      </c>
      <c r="J45" s="29">
        <v>0.1</v>
      </c>
      <c r="K45" s="29">
        <v>15.6</v>
      </c>
      <c r="L45" s="29">
        <v>68.5</v>
      </c>
      <c r="M45" s="28">
        <v>200</v>
      </c>
      <c r="N45" s="29">
        <v>0.3</v>
      </c>
      <c r="O45" s="29">
        <v>0.1</v>
      </c>
      <c r="P45" s="29">
        <v>15.6</v>
      </c>
      <c r="Q45" s="29">
        <v>68.5</v>
      </c>
    </row>
    <row r="46" spans="1:17" ht="30" x14ac:dyDescent="0.25">
      <c r="A46" s="2"/>
      <c r="B46" s="42" t="s">
        <v>15</v>
      </c>
      <c r="C46" s="15">
        <v>30</v>
      </c>
      <c r="D46" s="16">
        <v>2.2000000000000002</v>
      </c>
      <c r="E46" s="16">
        <v>0.3</v>
      </c>
      <c r="F46" s="16">
        <v>13.8</v>
      </c>
      <c r="G46" s="16">
        <v>67.5</v>
      </c>
      <c r="H46" s="15">
        <v>50</v>
      </c>
      <c r="I46" s="16">
        <v>3</v>
      </c>
      <c r="J46" s="16">
        <v>0.4</v>
      </c>
      <c r="K46" s="16">
        <v>18.3</v>
      </c>
      <c r="L46" s="16">
        <v>90</v>
      </c>
      <c r="M46" s="15">
        <v>50</v>
      </c>
      <c r="N46" s="16">
        <v>3</v>
      </c>
      <c r="O46" s="16">
        <v>0.4</v>
      </c>
      <c r="P46" s="16">
        <v>18.3</v>
      </c>
      <c r="Q46" s="16">
        <v>90</v>
      </c>
    </row>
    <row r="47" spans="1:17" ht="15.75" x14ac:dyDescent="0.25">
      <c r="A47" s="2"/>
      <c r="B47" s="42"/>
      <c r="C47" s="14">
        <f>SUM(C42:C46)</f>
        <v>540</v>
      </c>
      <c r="D47" s="14">
        <f t="shared" ref="D47:Q47" si="4">SUM(D42:D46)</f>
        <v>16.2</v>
      </c>
      <c r="E47" s="14">
        <f t="shared" si="4"/>
        <v>22.2</v>
      </c>
      <c r="F47" s="14">
        <f t="shared" si="4"/>
        <v>76.100000000000009</v>
      </c>
      <c r="G47" s="14">
        <f t="shared" si="4"/>
        <v>566.20000000000005</v>
      </c>
      <c r="H47" s="14">
        <f t="shared" si="4"/>
        <v>600</v>
      </c>
      <c r="I47" s="14">
        <f t="shared" si="4"/>
        <v>17.8</v>
      </c>
      <c r="J47" s="14">
        <f t="shared" si="4"/>
        <v>24.299999999999997</v>
      </c>
      <c r="K47" s="14">
        <f t="shared" si="4"/>
        <v>86.199999999999989</v>
      </c>
      <c r="L47" s="14">
        <f t="shared" si="4"/>
        <v>630.9</v>
      </c>
      <c r="M47" s="14">
        <f t="shared" si="4"/>
        <v>650</v>
      </c>
      <c r="N47" s="14">
        <f t="shared" si="4"/>
        <v>19.7</v>
      </c>
      <c r="O47" s="14">
        <f t="shared" si="4"/>
        <v>26.4</v>
      </c>
      <c r="P47" s="14">
        <f t="shared" si="4"/>
        <v>90.199999999999989</v>
      </c>
      <c r="Q47" s="14">
        <f t="shared" si="4"/>
        <v>692.7</v>
      </c>
    </row>
    <row r="48" spans="1:17" ht="15.75" x14ac:dyDescent="0.25">
      <c r="A48" s="2"/>
      <c r="B48" s="3"/>
      <c r="C48" s="17"/>
      <c r="D48" s="18">
        <f>D47*4/G47</f>
        <v>0.11444719180501588</v>
      </c>
      <c r="E48" s="18">
        <f>E47*9/G47</f>
        <v>0.35287884139879894</v>
      </c>
      <c r="F48" s="18">
        <f>F47*4/G47</f>
        <v>0.53761921582479688</v>
      </c>
      <c r="G48" s="18">
        <f>G47/2100</f>
        <v>0.26961904761904765</v>
      </c>
      <c r="H48" s="17"/>
      <c r="I48" s="18">
        <v>0.14000000000000001</v>
      </c>
      <c r="J48" s="18">
        <v>0.28000000000000003</v>
      </c>
      <c r="K48" s="18">
        <v>0.57999999999999996</v>
      </c>
      <c r="L48" s="18">
        <f>L47/2400</f>
        <v>0.26287499999999997</v>
      </c>
      <c r="M48" s="17"/>
      <c r="N48" s="18">
        <v>0.14000000000000001</v>
      </c>
      <c r="O48" s="18">
        <v>0.28999999999999998</v>
      </c>
      <c r="P48" s="18">
        <v>0.56999999999999995</v>
      </c>
      <c r="Q48" s="47">
        <f>Q47/2800</f>
        <v>0.24739285714285716</v>
      </c>
    </row>
    <row r="49" spans="1:2" ht="15.75" x14ac:dyDescent="0.25">
      <c r="A49" s="2"/>
      <c r="B49" s="6"/>
    </row>
    <row r="50" spans="1:2" x14ac:dyDescent="0.25">
      <c r="A50" s="2"/>
    </row>
    <row r="51" spans="1:2" x14ac:dyDescent="0.25">
      <c r="A51" s="2"/>
    </row>
    <row r="52" spans="1:2" x14ac:dyDescent="0.25">
      <c r="A52" s="2"/>
    </row>
    <row r="53" spans="1:2" ht="15.75" x14ac:dyDescent="0.25">
      <c r="A53" s="2"/>
      <c r="B53" s="6"/>
    </row>
    <row r="54" spans="1:2" ht="15.75" x14ac:dyDescent="0.25">
      <c r="B54" s="9"/>
    </row>
    <row r="55" spans="1:2" ht="15.75" x14ac:dyDescent="0.25">
      <c r="B55" s="9"/>
    </row>
    <row r="56" spans="1:2" ht="15.75" x14ac:dyDescent="0.25">
      <c r="B56" s="9"/>
    </row>
    <row r="57" spans="1:2" x14ac:dyDescent="0.25">
      <c r="B57" s="10"/>
    </row>
  </sheetData>
  <mergeCells count="10">
    <mergeCell ref="B25:Q25"/>
    <mergeCell ref="B33:Q33"/>
    <mergeCell ref="B41:Q41"/>
    <mergeCell ref="B6:B7"/>
    <mergeCell ref="C6:G6"/>
    <mergeCell ref="H6:L6"/>
    <mergeCell ref="M6:Q6"/>
    <mergeCell ref="B8:Q8"/>
    <mergeCell ref="B9:Q9"/>
    <mergeCell ref="B16:Q16"/>
  </mergeCells>
  <pageMargins left="0.7" right="0.7" top="0.75" bottom="0.75" header="0.3" footer="0.3"/>
  <pageSetup paperSize="9" scale="3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57"/>
  <sheetViews>
    <sheetView view="pageBreakPreview" topLeftCell="A40" zoomScale="98" zoomScaleNormal="98" zoomScaleSheetLayoutView="98" workbookViewId="0">
      <selection activeCell="R55" sqref="R55"/>
    </sheetView>
  </sheetViews>
  <sheetFormatPr defaultRowHeight="15" outlineLevelCol="1" x14ac:dyDescent="0.25"/>
  <cols>
    <col min="2" max="2" width="28.42578125" customWidth="1"/>
    <col min="3" max="3" width="9.42578125" customWidth="1"/>
    <col min="4" max="4" width="10.42578125" customWidth="1"/>
    <col min="5" max="5" width="8" customWidth="1"/>
    <col min="6" max="6" width="8.5703125" customWidth="1"/>
    <col min="7" max="7" width="9" customWidth="1"/>
    <col min="8" max="8" width="9.5703125" customWidth="1"/>
    <col min="9" max="9" width="7.85546875" customWidth="1"/>
    <col min="10" max="10" width="8.28515625" customWidth="1"/>
    <col min="11" max="11" width="7.85546875" customWidth="1" outlineLevel="1"/>
    <col min="12" max="13" width="9.140625" customWidth="1" outlineLevel="1"/>
    <col min="14" max="14" width="7.7109375" customWidth="1" outlineLevel="1"/>
    <col min="15" max="16" width="9.140625" customWidth="1" outlineLevel="1"/>
    <col min="17" max="17" width="7.7109375" customWidth="1" outlineLevel="1"/>
  </cols>
  <sheetData>
    <row r="1" spans="1:17" ht="15.75" x14ac:dyDescent="0.25">
      <c r="A1" s="2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2"/>
      <c r="O1" s="2"/>
      <c r="P1" s="2"/>
      <c r="Q1" s="2"/>
    </row>
    <row r="2" spans="1:17" x14ac:dyDescent="0.25">
      <c r="A2" s="2"/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4"/>
      <c r="O2" s="2"/>
      <c r="P2" s="2"/>
      <c r="Q2" s="2"/>
    </row>
    <row r="3" spans="1:17" x14ac:dyDescent="0.25">
      <c r="A3" s="2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4"/>
      <c r="O3" s="2"/>
      <c r="P3" s="2"/>
      <c r="Q3" s="2"/>
    </row>
    <row r="4" spans="1:17" x14ac:dyDescent="0.25">
      <c r="A4" s="2"/>
      <c r="B4" s="8" t="s">
        <v>41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2"/>
      <c r="P4" s="2"/>
      <c r="Q4" s="2"/>
    </row>
    <row r="5" spans="1:17" x14ac:dyDescent="0.25">
      <c r="A5" s="2"/>
      <c r="B5" s="8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2"/>
      <c r="P5" s="2"/>
      <c r="Q5" s="2"/>
    </row>
    <row r="6" spans="1:17" ht="27.75" customHeight="1" x14ac:dyDescent="0.25">
      <c r="A6" s="2"/>
      <c r="B6" s="84" t="s">
        <v>12</v>
      </c>
      <c r="C6" s="86" t="s">
        <v>44</v>
      </c>
      <c r="D6" s="86"/>
      <c r="E6" s="86"/>
      <c r="F6" s="86"/>
      <c r="G6" s="86"/>
      <c r="H6" s="86" t="s">
        <v>45</v>
      </c>
      <c r="I6" s="86"/>
      <c r="J6" s="86"/>
      <c r="K6" s="86"/>
      <c r="L6" s="86"/>
      <c r="M6" s="86" t="s">
        <v>46</v>
      </c>
      <c r="N6" s="86"/>
      <c r="O6" s="86"/>
      <c r="P6" s="86"/>
      <c r="Q6" s="86"/>
    </row>
    <row r="7" spans="1:17" ht="15.75" x14ac:dyDescent="0.25">
      <c r="A7" s="2"/>
      <c r="B7" s="84"/>
      <c r="C7" s="38" t="s">
        <v>47</v>
      </c>
      <c r="D7" s="38" t="s">
        <v>48</v>
      </c>
      <c r="E7" s="38" t="s">
        <v>49</v>
      </c>
      <c r="F7" s="38" t="s">
        <v>50</v>
      </c>
      <c r="G7" s="38" t="s">
        <v>51</v>
      </c>
      <c r="H7" s="38" t="s">
        <v>47</v>
      </c>
      <c r="I7" s="38" t="s">
        <v>48</v>
      </c>
      <c r="J7" s="38" t="s">
        <v>49</v>
      </c>
      <c r="K7" s="38" t="s">
        <v>50</v>
      </c>
      <c r="L7" s="38" t="s">
        <v>51</v>
      </c>
      <c r="M7" s="38" t="s">
        <v>47</v>
      </c>
      <c r="N7" s="38" t="s">
        <v>48</v>
      </c>
      <c r="O7" s="38" t="s">
        <v>49</v>
      </c>
      <c r="P7" s="38" t="s">
        <v>50</v>
      </c>
      <c r="Q7" s="38" t="s">
        <v>51</v>
      </c>
    </row>
    <row r="8" spans="1:17" x14ac:dyDescent="0.25">
      <c r="A8" s="2"/>
      <c r="B8" s="83" t="s">
        <v>0</v>
      </c>
      <c r="C8" s="83"/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</row>
    <row r="9" spans="1:17" ht="18.75" customHeight="1" x14ac:dyDescent="0.25">
      <c r="A9" s="2"/>
      <c r="B9" s="84" t="s">
        <v>13</v>
      </c>
      <c r="C9" s="84"/>
      <c r="D9" s="84"/>
      <c r="E9" s="84"/>
      <c r="F9" s="84"/>
      <c r="G9" s="84"/>
      <c r="H9" s="84"/>
      <c r="I9" s="84"/>
      <c r="J9" s="84"/>
      <c r="K9" s="84"/>
      <c r="L9" s="84"/>
      <c r="M9" s="84"/>
      <c r="N9" s="84"/>
      <c r="O9" s="84"/>
      <c r="P9" s="84"/>
      <c r="Q9" s="84"/>
    </row>
    <row r="10" spans="1:17" ht="16.5" customHeight="1" x14ac:dyDescent="0.25">
      <c r="A10" s="2"/>
      <c r="B10" s="3" t="s">
        <v>14</v>
      </c>
      <c r="C10" s="39">
        <v>200</v>
      </c>
      <c r="D10" s="40">
        <v>21.6</v>
      </c>
      <c r="E10" s="40">
        <v>6.1</v>
      </c>
      <c r="F10" s="40">
        <v>37</v>
      </c>
      <c r="G10" s="40">
        <v>296.39999999999998</v>
      </c>
      <c r="H10" s="39">
        <v>220</v>
      </c>
      <c r="I10" s="40">
        <v>24.8</v>
      </c>
      <c r="J10" s="40">
        <v>6.3</v>
      </c>
      <c r="K10" s="40">
        <v>41.1</v>
      </c>
      <c r="L10" s="40">
        <v>354.1</v>
      </c>
      <c r="M10" s="39">
        <v>250</v>
      </c>
      <c r="N10" s="40">
        <v>26.8</v>
      </c>
      <c r="O10" s="40">
        <v>8.4</v>
      </c>
      <c r="P10" s="40">
        <v>45.5</v>
      </c>
      <c r="Q10" s="40">
        <v>372.8</v>
      </c>
    </row>
    <row r="11" spans="1:17" ht="18.75" x14ac:dyDescent="0.3">
      <c r="A11" s="2"/>
      <c r="B11" s="3" t="s">
        <v>3</v>
      </c>
      <c r="C11" s="25">
        <v>200</v>
      </c>
      <c r="D11" s="26">
        <v>7.7</v>
      </c>
      <c r="E11" s="26">
        <v>4.3</v>
      </c>
      <c r="F11" s="26">
        <v>12.9</v>
      </c>
      <c r="G11" s="26">
        <v>185.9</v>
      </c>
      <c r="H11" s="25">
        <v>200</v>
      </c>
      <c r="I11" s="35">
        <v>7.7</v>
      </c>
      <c r="J11" s="26">
        <v>4.3</v>
      </c>
      <c r="K11" s="26">
        <v>12.9</v>
      </c>
      <c r="L11" s="26">
        <v>185.9</v>
      </c>
      <c r="M11" s="25">
        <v>200</v>
      </c>
      <c r="N11" s="26">
        <v>7.7</v>
      </c>
      <c r="O11" s="26">
        <v>4.3</v>
      </c>
      <c r="P11" s="26">
        <v>12.9</v>
      </c>
      <c r="Q11" s="26">
        <v>185.9</v>
      </c>
    </row>
    <row r="12" spans="1:17" ht="15.75" x14ac:dyDescent="0.25">
      <c r="A12" s="2"/>
      <c r="B12" s="41" t="s">
        <v>4</v>
      </c>
      <c r="C12" s="14">
        <v>120</v>
      </c>
      <c r="D12" s="13">
        <v>0.3</v>
      </c>
      <c r="E12" s="13">
        <v>0.1</v>
      </c>
      <c r="F12" s="13">
        <v>13.2</v>
      </c>
      <c r="G12" s="13">
        <v>56</v>
      </c>
      <c r="H12" s="14">
        <v>120</v>
      </c>
      <c r="I12" s="13">
        <v>0.3</v>
      </c>
      <c r="J12" s="13">
        <v>0.1</v>
      </c>
      <c r="K12" s="13">
        <v>13.2</v>
      </c>
      <c r="L12" s="13">
        <v>56</v>
      </c>
      <c r="M12" s="14">
        <v>120</v>
      </c>
      <c r="N12" s="13">
        <v>0.3</v>
      </c>
      <c r="O12" s="13">
        <v>0.1</v>
      </c>
      <c r="P12" s="13">
        <v>13.2</v>
      </c>
      <c r="Q12" s="13">
        <v>56</v>
      </c>
    </row>
    <row r="13" spans="1:17" ht="30" x14ac:dyDescent="0.25">
      <c r="A13" s="2"/>
      <c r="B13" s="42" t="s">
        <v>15</v>
      </c>
      <c r="C13" s="15">
        <v>30</v>
      </c>
      <c r="D13" s="16">
        <v>2.2000000000000002</v>
      </c>
      <c r="E13" s="16">
        <v>0.3</v>
      </c>
      <c r="F13" s="16">
        <v>13.8</v>
      </c>
      <c r="G13" s="16">
        <v>67.5</v>
      </c>
      <c r="H13" s="15">
        <v>50</v>
      </c>
      <c r="I13" s="16">
        <v>3</v>
      </c>
      <c r="J13" s="16">
        <v>0.4</v>
      </c>
      <c r="K13" s="16">
        <v>18.3</v>
      </c>
      <c r="L13" s="16">
        <v>90</v>
      </c>
      <c r="M13" s="15">
        <v>50</v>
      </c>
      <c r="N13" s="16">
        <v>3</v>
      </c>
      <c r="O13" s="16">
        <v>0.4</v>
      </c>
      <c r="P13" s="16">
        <v>18.3</v>
      </c>
      <c r="Q13" s="16">
        <v>90</v>
      </c>
    </row>
    <row r="14" spans="1:17" ht="15.75" x14ac:dyDescent="0.25">
      <c r="A14" s="2"/>
      <c r="B14" s="43"/>
      <c r="C14" s="14">
        <f>SUM(C10:C13)</f>
        <v>550</v>
      </c>
      <c r="D14" s="14">
        <f t="shared" ref="D14:Q14" si="0">SUM(D10:D13)</f>
        <v>31.8</v>
      </c>
      <c r="E14" s="14">
        <f t="shared" si="0"/>
        <v>10.799999999999999</v>
      </c>
      <c r="F14" s="14">
        <f t="shared" si="0"/>
        <v>76.899999999999991</v>
      </c>
      <c r="G14" s="14">
        <f t="shared" si="0"/>
        <v>605.79999999999995</v>
      </c>
      <c r="H14" s="14">
        <f t="shared" si="0"/>
        <v>590</v>
      </c>
      <c r="I14" s="14">
        <f t="shared" si="0"/>
        <v>35.799999999999997</v>
      </c>
      <c r="J14" s="14">
        <f t="shared" si="0"/>
        <v>11.1</v>
      </c>
      <c r="K14" s="14">
        <f t="shared" si="0"/>
        <v>85.5</v>
      </c>
      <c r="L14" s="14">
        <f t="shared" si="0"/>
        <v>686</v>
      </c>
      <c r="M14" s="14">
        <f t="shared" si="0"/>
        <v>620</v>
      </c>
      <c r="N14" s="14">
        <f t="shared" si="0"/>
        <v>37.799999999999997</v>
      </c>
      <c r="O14" s="14">
        <f t="shared" si="0"/>
        <v>13.2</v>
      </c>
      <c r="P14" s="14">
        <f t="shared" si="0"/>
        <v>89.899999999999991</v>
      </c>
      <c r="Q14" s="14">
        <f t="shared" si="0"/>
        <v>704.7</v>
      </c>
    </row>
    <row r="15" spans="1:17" ht="15.75" x14ac:dyDescent="0.25">
      <c r="A15" s="2"/>
      <c r="B15" s="43"/>
      <c r="C15" s="17"/>
      <c r="D15" s="18">
        <f>D14*4/G14</f>
        <v>0.20997028722350614</v>
      </c>
      <c r="E15" s="18">
        <f>E14*9/G14</f>
        <v>0.16044899306701882</v>
      </c>
      <c r="F15" s="18">
        <f>F14*4/G14</f>
        <v>0.50775833608451637</v>
      </c>
      <c r="G15" s="18">
        <f>G14/2100</f>
        <v>0.28847619047619044</v>
      </c>
      <c r="H15" s="17"/>
      <c r="I15" s="18">
        <v>0.14000000000000001</v>
      </c>
      <c r="J15" s="18">
        <v>0.28000000000000003</v>
      </c>
      <c r="K15" s="18">
        <v>0.57999999999999996</v>
      </c>
      <c r="L15" s="18">
        <f>L14/2400</f>
        <v>0.28583333333333333</v>
      </c>
      <c r="M15" s="17"/>
      <c r="N15" s="18">
        <v>0.14000000000000001</v>
      </c>
      <c r="O15" s="18">
        <v>0.28999999999999998</v>
      </c>
      <c r="P15" s="18">
        <v>0.56999999999999995</v>
      </c>
      <c r="Q15" s="18">
        <f>Q14/2800</f>
        <v>0.25167857142857142</v>
      </c>
    </row>
    <row r="16" spans="1:17" x14ac:dyDescent="0.25">
      <c r="A16" s="2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44"/>
      <c r="O16" s="44"/>
      <c r="P16" s="44"/>
      <c r="Q16" s="45"/>
    </row>
    <row r="17" spans="1:17" x14ac:dyDescent="0.25">
      <c r="A17" s="2"/>
      <c r="B17" s="46" t="s">
        <v>16</v>
      </c>
      <c r="C17" s="46"/>
      <c r="D17" s="46"/>
      <c r="E17" s="46"/>
      <c r="F17" s="46"/>
      <c r="G17" s="46"/>
      <c r="H17" s="46"/>
      <c r="I17" s="46"/>
      <c r="J17" s="46"/>
      <c r="K17" s="46"/>
      <c r="L17" s="46"/>
      <c r="M17" s="46"/>
      <c r="N17" s="46"/>
      <c r="O17" s="46"/>
      <c r="P17" s="46"/>
      <c r="Q17" s="46"/>
    </row>
    <row r="18" spans="1:17" ht="18.75" x14ac:dyDescent="0.3">
      <c r="A18" s="2"/>
      <c r="B18" s="3" t="s">
        <v>17</v>
      </c>
      <c r="C18" s="25">
        <v>70</v>
      </c>
      <c r="D18" s="26">
        <v>18.829999999999998</v>
      </c>
      <c r="E18" s="26">
        <v>3.04</v>
      </c>
      <c r="F18" s="26">
        <v>3.76</v>
      </c>
      <c r="G18" s="26">
        <v>178.63</v>
      </c>
      <c r="H18" s="25">
        <v>90</v>
      </c>
      <c r="I18" s="26">
        <v>21.49</v>
      </c>
      <c r="J18" s="26">
        <v>4.17</v>
      </c>
      <c r="K18" s="26">
        <v>6.38</v>
      </c>
      <c r="L18" s="26">
        <v>199.19</v>
      </c>
      <c r="M18" s="25">
        <v>100</v>
      </c>
      <c r="N18" s="26">
        <v>23.96</v>
      </c>
      <c r="O18" s="26">
        <v>4.28</v>
      </c>
      <c r="P18" s="26">
        <v>7.97</v>
      </c>
      <c r="Q18" s="26">
        <v>237.65</v>
      </c>
    </row>
    <row r="19" spans="1:17" ht="18.75" x14ac:dyDescent="0.3">
      <c r="A19" s="2"/>
      <c r="B19" s="3" t="s">
        <v>5</v>
      </c>
      <c r="C19" s="27">
        <v>20</v>
      </c>
      <c r="D19" s="26">
        <v>0.5</v>
      </c>
      <c r="E19" s="26">
        <v>3.7</v>
      </c>
      <c r="F19" s="26">
        <v>1.8</v>
      </c>
      <c r="G19" s="26">
        <v>42.1</v>
      </c>
      <c r="H19" s="27">
        <v>20</v>
      </c>
      <c r="I19" s="26">
        <v>0.5</v>
      </c>
      <c r="J19" s="26">
        <v>3.7</v>
      </c>
      <c r="K19" s="26">
        <v>1.8</v>
      </c>
      <c r="L19" s="26">
        <v>42.1</v>
      </c>
      <c r="M19" s="27">
        <v>20</v>
      </c>
      <c r="N19" s="26">
        <v>0.5</v>
      </c>
      <c r="O19" s="26">
        <v>3.7</v>
      </c>
      <c r="P19" s="26">
        <v>1.8</v>
      </c>
      <c r="Q19" s="26">
        <v>42.1</v>
      </c>
    </row>
    <row r="20" spans="1:17" ht="27" customHeight="1" x14ac:dyDescent="0.25">
      <c r="A20" s="2"/>
      <c r="B20" s="3" t="s">
        <v>23</v>
      </c>
      <c r="C20" s="15">
        <v>130</v>
      </c>
      <c r="D20" s="16">
        <v>2.4</v>
      </c>
      <c r="E20" s="16">
        <v>4.7</v>
      </c>
      <c r="F20" s="16">
        <v>12.6</v>
      </c>
      <c r="G20" s="16">
        <v>161.80000000000001</v>
      </c>
      <c r="H20" s="15">
        <v>150</v>
      </c>
      <c r="I20" s="16">
        <v>2.7</v>
      </c>
      <c r="J20" s="16">
        <v>7.3</v>
      </c>
      <c r="K20" s="16">
        <v>14.5</v>
      </c>
      <c r="L20" s="16">
        <v>200.8</v>
      </c>
      <c r="M20" s="15">
        <v>180</v>
      </c>
      <c r="N20" s="16">
        <v>3.1</v>
      </c>
      <c r="O20" s="16">
        <v>6.5</v>
      </c>
      <c r="P20" s="16">
        <v>16.7</v>
      </c>
      <c r="Q20" s="16">
        <v>261.8</v>
      </c>
    </row>
    <row r="21" spans="1:17" ht="18.75" x14ac:dyDescent="0.25">
      <c r="A21" s="2"/>
      <c r="B21" s="3" t="s">
        <v>24</v>
      </c>
      <c r="C21" s="28">
        <v>200</v>
      </c>
      <c r="D21" s="29">
        <v>0.3</v>
      </c>
      <c r="E21" s="29">
        <v>0.1</v>
      </c>
      <c r="F21" s="29">
        <v>15.6</v>
      </c>
      <c r="G21" s="29">
        <v>68.5</v>
      </c>
      <c r="H21" s="28">
        <v>200</v>
      </c>
      <c r="I21" s="29">
        <v>0.3</v>
      </c>
      <c r="J21" s="29">
        <v>0.1</v>
      </c>
      <c r="K21" s="29">
        <v>15.6</v>
      </c>
      <c r="L21" s="29">
        <v>68.5</v>
      </c>
      <c r="M21" s="28">
        <v>200</v>
      </c>
      <c r="N21" s="29">
        <v>0.3</v>
      </c>
      <c r="O21" s="29">
        <v>0.1</v>
      </c>
      <c r="P21" s="29">
        <v>15.6</v>
      </c>
      <c r="Q21" s="29">
        <v>68.5</v>
      </c>
    </row>
    <row r="22" spans="1:17" ht="30" x14ac:dyDescent="0.25">
      <c r="A22" s="2"/>
      <c r="B22" s="42" t="s">
        <v>15</v>
      </c>
      <c r="C22" s="15">
        <v>30</v>
      </c>
      <c r="D22" s="16">
        <v>2.2000000000000002</v>
      </c>
      <c r="E22" s="16">
        <v>0.3</v>
      </c>
      <c r="F22" s="16">
        <v>13.8</v>
      </c>
      <c r="G22" s="16">
        <v>67.5</v>
      </c>
      <c r="H22" s="15">
        <v>50</v>
      </c>
      <c r="I22" s="16">
        <v>3</v>
      </c>
      <c r="J22" s="16">
        <v>0.4</v>
      </c>
      <c r="K22" s="16">
        <v>18.3</v>
      </c>
      <c r="L22" s="16">
        <v>90</v>
      </c>
      <c r="M22" s="15">
        <v>50</v>
      </c>
      <c r="N22" s="16">
        <v>3</v>
      </c>
      <c r="O22" s="16">
        <v>0.4</v>
      </c>
      <c r="P22" s="16">
        <v>18.3</v>
      </c>
      <c r="Q22" s="16">
        <v>90</v>
      </c>
    </row>
    <row r="23" spans="1:17" ht="15.75" x14ac:dyDescent="0.25">
      <c r="A23" s="2"/>
      <c r="B23" s="3"/>
      <c r="C23" s="19">
        <f t="shared" ref="C23:F23" si="1">SUM(C18:C22)</f>
        <v>450</v>
      </c>
      <c r="D23" s="19">
        <f>SUM(D18:D22)</f>
        <v>24.229999999999997</v>
      </c>
      <c r="E23" s="19">
        <f t="shared" si="1"/>
        <v>11.840000000000002</v>
      </c>
      <c r="F23" s="19">
        <f t="shared" si="1"/>
        <v>47.56</v>
      </c>
      <c r="G23" s="19">
        <f>SUM(G18:G22)</f>
        <v>518.53</v>
      </c>
      <c r="H23" s="19">
        <f t="shared" ref="H23:Q23" si="2">SUM(H18:H22)</f>
        <v>510</v>
      </c>
      <c r="I23" s="19">
        <f t="shared" si="2"/>
        <v>27.99</v>
      </c>
      <c r="J23" s="19">
        <f t="shared" si="2"/>
        <v>15.67</v>
      </c>
      <c r="K23" s="19">
        <f t="shared" si="2"/>
        <v>56.58</v>
      </c>
      <c r="L23" s="19">
        <f t="shared" si="2"/>
        <v>600.59</v>
      </c>
      <c r="M23" s="19">
        <f t="shared" si="2"/>
        <v>550</v>
      </c>
      <c r="N23" s="19">
        <f t="shared" si="2"/>
        <v>30.860000000000003</v>
      </c>
      <c r="O23" s="19">
        <f t="shared" si="2"/>
        <v>14.98</v>
      </c>
      <c r="P23" s="19">
        <f t="shared" si="2"/>
        <v>60.370000000000005</v>
      </c>
      <c r="Q23" s="19">
        <f t="shared" si="2"/>
        <v>700.05</v>
      </c>
    </row>
    <row r="24" spans="1:17" ht="15.75" x14ac:dyDescent="0.25">
      <c r="A24" s="2"/>
      <c r="B24" s="3"/>
      <c r="C24" s="17"/>
      <c r="D24" s="18">
        <f>D23*4/G23</f>
        <v>0.18691300406919559</v>
      </c>
      <c r="E24" s="18">
        <f>E23*9/G23</f>
        <v>0.20550402098239257</v>
      </c>
      <c r="F24" s="18">
        <f>F23*4/G23</f>
        <v>0.36688330472682396</v>
      </c>
      <c r="G24" s="47">
        <f>G23/2100</f>
        <v>0.24691904761904759</v>
      </c>
      <c r="H24" s="17"/>
      <c r="I24" s="18">
        <v>0.14000000000000001</v>
      </c>
      <c r="J24" s="18">
        <v>0.28000000000000003</v>
      </c>
      <c r="K24" s="18">
        <v>0.57999999999999996</v>
      </c>
      <c r="L24" s="18">
        <f>L23/2400</f>
        <v>0.25024583333333333</v>
      </c>
      <c r="M24" s="17"/>
      <c r="N24" s="18">
        <v>0.14000000000000001</v>
      </c>
      <c r="O24" s="18">
        <v>0.28999999999999998</v>
      </c>
      <c r="P24" s="18">
        <v>0.56999999999999995</v>
      </c>
      <c r="Q24" s="18">
        <f>Q23/2800</f>
        <v>0.25001785714285713</v>
      </c>
    </row>
    <row r="25" spans="1:17" x14ac:dyDescent="0.25">
      <c r="A25" s="2"/>
      <c r="B25" s="46" t="s">
        <v>20</v>
      </c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</row>
    <row r="26" spans="1:17" ht="26.25" customHeight="1" x14ac:dyDescent="0.25">
      <c r="A26" s="2"/>
      <c r="B26" s="3" t="s">
        <v>28</v>
      </c>
      <c r="C26" s="34">
        <v>70</v>
      </c>
      <c r="D26" s="24">
        <v>17.100000000000001</v>
      </c>
      <c r="E26" s="23">
        <v>2.2999999999999998</v>
      </c>
      <c r="F26" s="23">
        <v>1.2</v>
      </c>
      <c r="G26" s="23">
        <v>175.9</v>
      </c>
      <c r="H26" s="21">
        <v>90</v>
      </c>
      <c r="I26" s="23">
        <v>18.100000000000001</v>
      </c>
      <c r="J26" s="23">
        <v>2.6</v>
      </c>
      <c r="K26" s="24">
        <v>1.3</v>
      </c>
      <c r="L26" s="24">
        <v>201.9</v>
      </c>
      <c r="M26" s="21">
        <v>100</v>
      </c>
      <c r="N26" s="24">
        <v>18.2</v>
      </c>
      <c r="O26" s="24">
        <v>2.8</v>
      </c>
      <c r="P26" s="24">
        <v>2.2999999999999998</v>
      </c>
      <c r="Q26" s="48">
        <v>285.10000000000002</v>
      </c>
    </row>
    <row r="27" spans="1:17" ht="15.75" customHeight="1" x14ac:dyDescent="0.25">
      <c r="A27" s="2"/>
      <c r="B27" s="3" t="s">
        <v>18</v>
      </c>
      <c r="C27" s="49">
        <v>130</v>
      </c>
      <c r="D27" s="50">
        <v>5.68</v>
      </c>
      <c r="E27" s="50">
        <v>5.73</v>
      </c>
      <c r="F27" s="50">
        <v>28.71</v>
      </c>
      <c r="G27" s="50">
        <v>205.41</v>
      </c>
      <c r="H27" s="49">
        <v>150</v>
      </c>
      <c r="I27" s="50">
        <v>6.55</v>
      </c>
      <c r="J27" s="50">
        <v>5.97</v>
      </c>
      <c r="K27" s="50">
        <v>33.08</v>
      </c>
      <c r="L27" s="50">
        <v>231.03</v>
      </c>
      <c r="M27" s="49">
        <v>180</v>
      </c>
      <c r="N27" s="50">
        <v>7.77</v>
      </c>
      <c r="O27" s="50">
        <v>6.31</v>
      </c>
      <c r="P27" s="50">
        <v>39.32</v>
      </c>
      <c r="Q27" s="50">
        <v>267.63</v>
      </c>
    </row>
    <row r="28" spans="1:17" ht="15" customHeight="1" x14ac:dyDescent="0.25">
      <c r="A28" s="2"/>
      <c r="B28" s="12" t="s">
        <v>32</v>
      </c>
      <c r="C28" s="39">
        <v>200</v>
      </c>
      <c r="D28" s="40">
        <v>7.7</v>
      </c>
      <c r="E28" s="40">
        <v>4.3</v>
      </c>
      <c r="F28" s="40">
        <v>12.9</v>
      </c>
      <c r="G28" s="40">
        <v>199.3</v>
      </c>
      <c r="H28" s="39">
        <v>200</v>
      </c>
      <c r="I28" s="51">
        <v>7.7</v>
      </c>
      <c r="J28" s="40">
        <v>4.3</v>
      </c>
      <c r="K28" s="40">
        <v>12.9</v>
      </c>
      <c r="L28" s="40">
        <v>199.3</v>
      </c>
      <c r="M28" s="39">
        <v>200</v>
      </c>
      <c r="N28" s="40">
        <v>7.7</v>
      </c>
      <c r="O28" s="40">
        <v>4.3</v>
      </c>
      <c r="P28" s="40">
        <v>12.9</v>
      </c>
      <c r="Q28" s="40">
        <v>199.3</v>
      </c>
    </row>
    <row r="29" spans="1:17" ht="15" customHeight="1" x14ac:dyDescent="0.25">
      <c r="A29" s="2"/>
      <c r="B29" s="52" t="s">
        <v>4</v>
      </c>
      <c r="C29" s="14">
        <v>120</v>
      </c>
      <c r="D29" s="13">
        <v>0.3</v>
      </c>
      <c r="E29" s="13">
        <v>0.1</v>
      </c>
      <c r="F29" s="13">
        <v>13.2</v>
      </c>
      <c r="G29" s="13">
        <v>56</v>
      </c>
      <c r="H29" s="14">
        <v>120</v>
      </c>
      <c r="I29" s="13">
        <v>0.3</v>
      </c>
      <c r="J29" s="13">
        <v>0.1</v>
      </c>
      <c r="K29" s="13">
        <v>13.2</v>
      </c>
      <c r="L29" s="13">
        <v>56</v>
      </c>
      <c r="M29" s="14">
        <v>120</v>
      </c>
      <c r="N29" s="13">
        <v>0.3</v>
      </c>
      <c r="O29" s="13">
        <v>0.1</v>
      </c>
      <c r="P29" s="13">
        <v>13.2</v>
      </c>
      <c r="Q29" s="13">
        <v>56</v>
      </c>
    </row>
    <row r="30" spans="1:17" ht="30" x14ac:dyDescent="0.25">
      <c r="A30" s="2"/>
      <c r="B30" s="42" t="s">
        <v>15</v>
      </c>
      <c r="C30" s="15">
        <v>30</v>
      </c>
      <c r="D30" s="16">
        <v>2.2000000000000002</v>
      </c>
      <c r="E30" s="16">
        <v>0.3</v>
      </c>
      <c r="F30" s="16">
        <v>13.8</v>
      </c>
      <c r="G30" s="16">
        <v>67.5</v>
      </c>
      <c r="H30" s="15">
        <v>50</v>
      </c>
      <c r="I30" s="16">
        <v>3</v>
      </c>
      <c r="J30" s="16">
        <v>0.4</v>
      </c>
      <c r="K30" s="16">
        <v>18.3</v>
      </c>
      <c r="L30" s="16">
        <v>90</v>
      </c>
      <c r="M30" s="15">
        <v>50</v>
      </c>
      <c r="N30" s="16">
        <v>3</v>
      </c>
      <c r="O30" s="16">
        <v>0.4</v>
      </c>
      <c r="P30" s="16">
        <v>18.3</v>
      </c>
      <c r="Q30" s="16">
        <v>90</v>
      </c>
    </row>
    <row r="31" spans="1:17" ht="15.75" x14ac:dyDescent="0.25">
      <c r="A31" s="2"/>
      <c r="B31" s="42"/>
      <c r="C31" s="19">
        <f>SUM(C26:C30)</f>
        <v>550</v>
      </c>
      <c r="D31" s="19">
        <f t="shared" ref="D31:F31" si="3">SUM(D26:D30)</f>
        <v>32.980000000000004</v>
      </c>
      <c r="E31" s="19">
        <f t="shared" si="3"/>
        <v>12.730000000000002</v>
      </c>
      <c r="F31" s="19">
        <f t="shared" si="3"/>
        <v>69.81</v>
      </c>
      <c r="G31" s="19">
        <f>SUM(G26:G30)</f>
        <v>704.11</v>
      </c>
      <c r="H31" s="19">
        <f t="shared" ref="H31:Q31" si="4">SUM(H26:H30)</f>
        <v>610</v>
      </c>
      <c r="I31" s="19">
        <f t="shared" si="4"/>
        <v>35.65</v>
      </c>
      <c r="J31" s="19">
        <f t="shared" si="4"/>
        <v>13.370000000000001</v>
      </c>
      <c r="K31" s="19">
        <f t="shared" si="4"/>
        <v>78.779999999999987</v>
      </c>
      <c r="L31" s="19">
        <f t="shared" si="4"/>
        <v>778.23</v>
      </c>
      <c r="M31" s="19">
        <f t="shared" si="4"/>
        <v>650</v>
      </c>
      <c r="N31" s="19">
        <f t="shared" si="4"/>
        <v>36.97</v>
      </c>
      <c r="O31" s="19">
        <f t="shared" si="4"/>
        <v>13.91</v>
      </c>
      <c r="P31" s="19">
        <f t="shared" si="4"/>
        <v>86.02</v>
      </c>
      <c r="Q31" s="19">
        <f t="shared" si="4"/>
        <v>898.03</v>
      </c>
    </row>
    <row r="32" spans="1:17" ht="15.75" x14ac:dyDescent="0.25">
      <c r="A32" s="2"/>
      <c r="B32" s="3"/>
      <c r="C32" s="17"/>
      <c r="D32" s="18">
        <f>D31*4/G31</f>
        <v>0.18735708909119317</v>
      </c>
      <c r="E32" s="18">
        <f>E31*9/G31</f>
        <v>0.16271605288946331</v>
      </c>
      <c r="F32" s="18">
        <f>F31*4/G31</f>
        <v>0.39658576074761048</v>
      </c>
      <c r="G32" s="18">
        <f>G31/2100</f>
        <v>0.33529047619047619</v>
      </c>
      <c r="H32" s="17"/>
      <c r="I32" s="18">
        <v>0.14000000000000001</v>
      </c>
      <c r="J32" s="18">
        <v>0.28000000000000003</v>
      </c>
      <c r="K32" s="18">
        <v>0.57999999999999996</v>
      </c>
      <c r="L32" s="18">
        <f>L31/2400</f>
        <v>0.32426250000000001</v>
      </c>
      <c r="M32" s="17"/>
      <c r="N32" s="18">
        <v>0.14000000000000001</v>
      </c>
      <c r="O32" s="18">
        <v>0.28999999999999998</v>
      </c>
      <c r="P32" s="18">
        <v>0.56999999999999995</v>
      </c>
      <c r="Q32" s="18">
        <f>Q31/2800</f>
        <v>0.32072499999999998</v>
      </c>
    </row>
    <row r="33" spans="1:17" ht="17.25" customHeight="1" x14ac:dyDescent="0.25">
      <c r="A33" s="2"/>
      <c r="B33" s="46" t="s">
        <v>22</v>
      </c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53"/>
      <c r="O33" s="54"/>
      <c r="P33" s="54"/>
      <c r="Q33" s="54"/>
    </row>
    <row r="34" spans="1:17" ht="31.5" customHeight="1" x14ac:dyDescent="0.25">
      <c r="A34" s="2"/>
      <c r="B34" s="3" t="s">
        <v>29</v>
      </c>
      <c r="C34" s="32">
        <v>60</v>
      </c>
      <c r="D34" s="33">
        <v>0.5</v>
      </c>
      <c r="E34" s="33">
        <v>3.1</v>
      </c>
      <c r="F34" s="33">
        <v>2.4</v>
      </c>
      <c r="G34" s="33">
        <v>39.299999999999997</v>
      </c>
      <c r="H34" s="32">
        <v>80</v>
      </c>
      <c r="I34" s="33">
        <v>0.7</v>
      </c>
      <c r="J34" s="33">
        <v>3.1</v>
      </c>
      <c r="K34" s="33">
        <v>3.2</v>
      </c>
      <c r="L34" s="33">
        <v>43.6</v>
      </c>
      <c r="M34" s="32">
        <v>100</v>
      </c>
      <c r="N34" s="33">
        <v>0.9</v>
      </c>
      <c r="O34" s="33">
        <v>5.0999999999999996</v>
      </c>
      <c r="P34" s="33">
        <v>4.2</v>
      </c>
      <c r="Q34" s="33">
        <v>66.3</v>
      </c>
    </row>
    <row r="35" spans="1:17" ht="15.75" customHeight="1" x14ac:dyDescent="0.25">
      <c r="A35" s="2"/>
      <c r="B35" s="55" t="s">
        <v>7</v>
      </c>
      <c r="C35" s="20">
        <v>200</v>
      </c>
      <c r="D35" s="1">
        <v>10.130000000000001</v>
      </c>
      <c r="E35" s="24">
        <v>4.93</v>
      </c>
      <c r="F35" s="24">
        <v>11.98</v>
      </c>
      <c r="G35" s="24">
        <v>129.79</v>
      </c>
      <c r="H35" s="21">
        <v>250</v>
      </c>
      <c r="I35" s="23">
        <v>12.5</v>
      </c>
      <c r="J35" s="24">
        <v>6.09</v>
      </c>
      <c r="K35" s="1">
        <v>14.73</v>
      </c>
      <c r="L35" s="1">
        <v>160.07</v>
      </c>
      <c r="M35" s="22">
        <v>300</v>
      </c>
      <c r="N35" s="1">
        <v>14.12</v>
      </c>
      <c r="O35" s="1">
        <v>8.52</v>
      </c>
      <c r="P35" s="1">
        <v>16.98</v>
      </c>
      <c r="Q35" s="1">
        <v>190.85</v>
      </c>
    </row>
    <row r="36" spans="1:17" ht="33" customHeight="1" x14ac:dyDescent="0.25">
      <c r="A36" s="2"/>
      <c r="B36" s="3" t="s">
        <v>56</v>
      </c>
      <c r="C36" s="15">
        <v>50</v>
      </c>
      <c r="D36" s="16">
        <v>7.3</v>
      </c>
      <c r="E36" s="16">
        <v>12.2</v>
      </c>
      <c r="F36" s="16">
        <v>27.9</v>
      </c>
      <c r="G36" s="16">
        <v>364.7</v>
      </c>
      <c r="H36" s="15">
        <v>50</v>
      </c>
      <c r="I36" s="16">
        <v>7.3</v>
      </c>
      <c r="J36" s="16">
        <v>12.2</v>
      </c>
      <c r="K36" s="16">
        <v>27.9</v>
      </c>
      <c r="L36" s="16">
        <v>364.7</v>
      </c>
      <c r="M36" s="15">
        <v>50</v>
      </c>
      <c r="N36" s="16">
        <v>7.3</v>
      </c>
      <c r="O36" s="16">
        <v>12.2</v>
      </c>
      <c r="P36" s="16">
        <v>27.9</v>
      </c>
      <c r="Q36" s="16">
        <v>364.7</v>
      </c>
    </row>
    <row r="37" spans="1:17" ht="28.5" customHeight="1" x14ac:dyDescent="0.25">
      <c r="A37" s="2"/>
      <c r="B37" s="3" t="s">
        <v>19</v>
      </c>
      <c r="C37" s="56">
        <v>200</v>
      </c>
      <c r="D37" s="57">
        <v>0.3</v>
      </c>
      <c r="E37" s="57">
        <v>0.4</v>
      </c>
      <c r="F37" s="57">
        <v>15.6</v>
      </c>
      <c r="G37" s="57">
        <v>68.5</v>
      </c>
      <c r="H37" s="56">
        <v>200</v>
      </c>
      <c r="I37" s="57">
        <v>0.3</v>
      </c>
      <c r="J37" s="57">
        <v>0.4</v>
      </c>
      <c r="K37" s="57">
        <v>15.6</v>
      </c>
      <c r="L37" s="57">
        <v>68.5</v>
      </c>
      <c r="M37" s="56">
        <v>200</v>
      </c>
      <c r="N37" s="57">
        <v>0.3</v>
      </c>
      <c r="O37" s="57">
        <v>0.4</v>
      </c>
      <c r="P37" s="57">
        <v>15.6</v>
      </c>
      <c r="Q37" s="57">
        <v>68.5</v>
      </c>
    </row>
    <row r="38" spans="1:17" ht="30" x14ac:dyDescent="0.25">
      <c r="A38" s="2"/>
      <c r="B38" s="42" t="s">
        <v>15</v>
      </c>
      <c r="C38" s="15">
        <v>30</v>
      </c>
      <c r="D38" s="16">
        <v>2.2000000000000002</v>
      </c>
      <c r="E38" s="16">
        <v>0.3</v>
      </c>
      <c r="F38" s="16">
        <v>13.8</v>
      </c>
      <c r="G38" s="16">
        <v>67.5</v>
      </c>
      <c r="H38" s="15">
        <v>50</v>
      </c>
      <c r="I38" s="16">
        <v>3</v>
      </c>
      <c r="J38" s="16">
        <v>0.4</v>
      </c>
      <c r="K38" s="16">
        <v>18.3</v>
      </c>
      <c r="L38" s="16">
        <v>90</v>
      </c>
      <c r="M38" s="15">
        <v>50</v>
      </c>
      <c r="N38" s="16">
        <v>3</v>
      </c>
      <c r="O38" s="16">
        <v>0.4</v>
      </c>
      <c r="P38" s="16">
        <v>18.3</v>
      </c>
      <c r="Q38" s="16">
        <v>90</v>
      </c>
    </row>
    <row r="39" spans="1:17" ht="15.75" x14ac:dyDescent="0.25">
      <c r="A39" s="2"/>
      <c r="B39" s="42"/>
      <c r="C39" s="19">
        <f>SUM(C34:C38)</f>
        <v>540</v>
      </c>
      <c r="D39" s="19">
        <f t="shared" ref="D39:F39" si="5">SUM(D34:D38)</f>
        <v>20.43</v>
      </c>
      <c r="E39" s="19">
        <f t="shared" si="5"/>
        <v>20.929999999999996</v>
      </c>
      <c r="F39" s="19">
        <f t="shared" si="5"/>
        <v>71.680000000000007</v>
      </c>
      <c r="G39" s="19">
        <f>SUM(G34:G38)</f>
        <v>669.79</v>
      </c>
      <c r="H39" s="19">
        <f t="shared" ref="H39:Q39" si="6">SUM(H34:H38)</f>
        <v>630</v>
      </c>
      <c r="I39" s="19">
        <f t="shared" si="6"/>
        <v>23.8</v>
      </c>
      <c r="J39" s="19">
        <f t="shared" si="6"/>
        <v>22.189999999999998</v>
      </c>
      <c r="K39" s="19">
        <f t="shared" si="6"/>
        <v>79.73</v>
      </c>
      <c r="L39" s="19">
        <f t="shared" si="6"/>
        <v>726.87</v>
      </c>
      <c r="M39" s="19">
        <f t="shared" si="6"/>
        <v>700</v>
      </c>
      <c r="N39" s="19">
        <f t="shared" si="6"/>
        <v>25.62</v>
      </c>
      <c r="O39" s="19">
        <f t="shared" si="6"/>
        <v>26.619999999999997</v>
      </c>
      <c r="P39" s="19">
        <f t="shared" si="6"/>
        <v>82.97999999999999</v>
      </c>
      <c r="Q39" s="19">
        <f t="shared" si="6"/>
        <v>780.34999999999991</v>
      </c>
    </row>
    <row r="40" spans="1:17" ht="15.75" x14ac:dyDescent="0.25">
      <c r="A40" s="2"/>
      <c r="B40" s="58"/>
      <c r="C40" s="17"/>
      <c r="D40" s="18">
        <f>D39*4/G39</f>
        <v>0.12200839068961913</v>
      </c>
      <c r="E40" s="18">
        <f>E39*9/G39</f>
        <v>0.28123740276803177</v>
      </c>
      <c r="F40" s="18">
        <f>F39*4/G39</f>
        <v>0.42807447110288305</v>
      </c>
      <c r="G40" s="18">
        <f>G39/2100</f>
        <v>0.31894761904761904</v>
      </c>
      <c r="H40" s="17"/>
      <c r="I40" s="18">
        <v>0.14000000000000001</v>
      </c>
      <c r="J40" s="18">
        <v>0.28000000000000003</v>
      </c>
      <c r="K40" s="18">
        <v>0.57999999999999996</v>
      </c>
      <c r="L40" s="18">
        <f>L39/2400</f>
        <v>0.30286249999999998</v>
      </c>
      <c r="M40" s="17"/>
      <c r="N40" s="18">
        <v>0.14000000000000001</v>
      </c>
      <c r="O40" s="18">
        <v>0.28999999999999998</v>
      </c>
      <c r="P40" s="18">
        <v>0.56999999999999995</v>
      </c>
      <c r="Q40" s="18">
        <f>Q39/2800</f>
        <v>0.27869642857142851</v>
      </c>
    </row>
    <row r="41" spans="1:17" x14ac:dyDescent="0.25">
      <c r="A41" s="2"/>
      <c r="B41" s="46" t="s">
        <v>25</v>
      </c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53"/>
      <c r="O41" s="54"/>
      <c r="P41" s="54"/>
      <c r="Q41" s="54"/>
    </row>
    <row r="42" spans="1:17" x14ac:dyDescent="0.25">
      <c r="A42" s="2"/>
      <c r="B42" s="59" t="s">
        <v>52</v>
      </c>
      <c r="C42" s="60">
        <v>65</v>
      </c>
      <c r="D42" s="61">
        <v>9.5</v>
      </c>
      <c r="E42" s="61">
        <v>11.7</v>
      </c>
      <c r="F42" s="61">
        <v>17.2</v>
      </c>
      <c r="G42" s="62">
        <f t="shared" ref="G42" si="7">D42*4+E42*9+F42*4</f>
        <v>212.10000000000002</v>
      </c>
      <c r="H42" s="60">
        <v>65</v>
      </c>
      <c r="I42" s="61">
        <v>9.5</v>
      </c>
      <c r="J42" s="61">
        <v>11.7</v>
      </c>
      <c r="K42" s="61">
        <v>17.2</v>
      </c>
      <c r="L42" s="62">
        <f t="shared" ref="L42" si="8">I42*4+J42*9+K42*4</f>
        <v>212.10000000000002</v>
      </c>
      <c r="M42" s="61">
        <v>65</v>
      </c>
      <c r="N42" s="61">
        <v>9.5</v>
      </c>
      <c r="O42" s="61">
        <v>11.7</v>
      </c>
      <c r="P42" s="61">
        <v>17.2</v>
      </c>
      <c r="Q42" s="62">
        <f t="shared" ref="Q42" si="9">N42*4+O42*9+P42*4</f>
        <v>212.10000000000002</v>
      </c>
    </row>
    <row r="43" spans="1:17" ht="30" customHeight="1" x14ac:dyDescent="0.25">
      <c r="A43" s="2"/>
      <c r="B43" s="12" t="s">
        <v>36</v>
      </c>
      <c r="C43" s="15">
        <v>70</v>
      </c>
      <c r="D43" s="63">
        <v>10.1</v>
      </c>
      <c r="E43" s="63">
        <v>4.5</v>
      </c>
      <c r="F43" s="1">
        <v>0.6</v>
      </c>
      <c r="G43" s="1">
        <v>93</v>
      </c>
      <c r="H43" s="21">
        <v>90</v>
      </c>
      <c r="I43" s="1">
        <v>11</v>
      </c>
      <c r="J43" s="1">
        <v>5.7</v>
      </c>
      <c r="K43" s="1">
        <v>0.6</v>
      </c>
      <c r="L43" s="1">
        <v>108</v>
      </c>
      <c r="M43" s="22">
        <v>100</v>
      </c>
      <c r="N43" s="1">
        <v>12.9</v>
      </c>
      <c r="O43" s="1">
        <v>6.7</v>
      </c>
      <c r="P43" s="1">
        <v>1.6</v>
      </c>
      <c r="Q43" s="1">
        <v>150</v>
      </c>
    </row>
    <row r="44" spans="1:17" ht="15.75" x14ac:dyDescent="0.25">
      <c r="A44" s="2"/>
      <c r="B44" s="64" t="s">
        <v>21</v>
      </c>
      <c r="C44" s="49">
        <v>130</v>
      </c>
      <c r="D44" s="50">
        <v>5.68</v>
      </c>
      <c r="E44" s="50">
        <v>5.73</v>
      </c>
      <c r="F44" s="50">
        <v>28.71</v>
      </c>
      <c r="G44" s="50">
        <v>205.41</v>
      </c>
      <c r="H44" s="49">
        <v>150</v>
      </c>
      <c r="I44" s="50">
        <v>6.55</v>
      </c>
      <c r="J44" s="50">
        <v>5.97</v>
      </c>
      <c r="K44" s="50">
        <v>33.08</v>
      </c>
      <c r="L44" s="50">
        <v>231.03</v>
      </c>
      <c r="M44" s="49">
        <v>180</v>
      </c>
      <c r="N44" s="50">
        <v>7.77</v>
      </c>
      <c r="O44" s="50">
        <v>6.31</v>
      </c>
      <c r="P44" s="50">
        <v>39.32</v>
      </c>
      <c r="Q44" s="50">
        <v>267.63</v>
      </c>
    </row>
    <row r="45" spans="1:17" ht="18.75" x14ac:dyDescent="0.25">
      <c r="A45" s="2"/>
      <c r="B45" s="3" t="s">
        <v>9</v>
      </c>
      <c r="C45" s="28">
        <v>200</v>
      </c>
      <c r="D45" s="29">
        <v>0.3</v>
      </c>
      <c r="E45" s="29">
        <v>0.1</v>
      </c>
      <c r="F45" s="29">
        <v>15.6</v>
      </c>
      <c r="G45" s="29">
        <v>68.5</v>
      </c>
      <c r="H45" s="28">
        <v>200</v>
      </c>
      <c r="I45" s="29">
        <v>0.3</v>
      </c>
      <c r="J45" s="29">
        <v>0.1</v>
      </c>
      <c r="K45" s="29">
        <v>15.6</v>
      </c>
      <c r="L45" s="29">
        <v>68.5</v>
      </c>
      <c r="M45" s="28">
        <v>200</v>
      </c>
      <c r="N45" s="29">
        <v>0.3</v>
      </c>
      <c r="O45" s="29">
        <v>0.1</v>
      </c>
      <c r="P45" s="29">
        <v>15.6</v>
      </c>
      <c r="Q45" s="29">
        <v>68.5</v>
      </c>
    </row>
    <row r="46" spans="1:17" ht="30" x14ac:dyDescent="0.25">
      <c r="A46" s="2"/>
      <c r="B46" s="42" t="s">
        <v>15</v>
      </c>
      <c r="C46" s="15">
        <v>30</v>
      </c>
      <c r="D46" s="16">
        <v>2.2000000000000002</v>
      </c>
      <c r="E46" s="16">
        <v>0.3</v>
      </c>
      <c r="F46" s="16">
        <v>13.8</v>
      </c>
      <c r="G46" s="16">
        <v>67.5</v>
      </c>
      <c r="H46" s="15">
        <v>50</v>
      </c>
      <c r="I46" s="16">
        <v>3</v>
      </c>
      <c r="J46" s="16">
        <v>0.4</v>
      </c>
      <c r="K46" s="16">
        <v>18.3</v>
      </c>
      <c r="L46" s="16">
        <v>90</v>
      </c>
      <c r="M46" s="15">
        <v>50</v>
      </c>
      <c r="N46" s="16">
        <v>3</v>
      </c>
      <c r="O46" s="16">
        <v>0.4</v>
      </c>
      <c r="P46" s="16">
        <v>18.3</v>
      </c>
      <c r="Q46" s="16">
        <v>90</v>
      </c>
    </row>
    <row r="47" spans="1:17" ht="15.75" x14ac:dyDescent="0.25">
      <c r="A47" s="2"/>
      <c r="B47" s="65"/>
      <c r="C47" s="19">
        <f>SUM(C42:C46)</f>
        <v>495</v>
      </c>
      <c r="D47" s="19">
        <f t="shared" ref="D47:Q47" si="10">SUM(D42:D46)</f>
        <v>27.78</v>
      </c>
      <c r="E47" s="19">
        <f t="shared" si="10"/>
        <v>22.330000000000002</v>
      </c>
      <c r="F47" s="19">
        <f t="shared" si="10"/>
        <v>75.910000000000011</v>
      </c>
      <c r="G47" s="19">
        <f t="shared" si="10"/>
        <v>646.51</v>
      </c>
      <c r="H47" s="19">
        <f t="shared" si="10"/>
        <v>555</v>
      </c>
      <c r="I47" s="19">
        <f t="shared" si="10"/>
        <v>30.35</v>
      </c>
      <c r="J47" s="19">
        <f t="shared" si="10"/>
        <v>23.869999999999997</v>
      </c>
      <c r="K47" s="19">
        <f t="shared" si="10"/>
        <v>84.779999999999987</v>
      </c>
      <c r="L47" s="19">
        <f t="shared" si="10"/>
        <v>709.63</v>
      </c>
      <c r="M47" s="19">
        <f t="shared" si="10"/>
        <v>595</v>
      </c>
      <c r="N47" s="19">
        <f t="shared" si="10"/>
        <v>33.47</v>
      </c>
      <c r="O47" s="19">
        <f t="shared" si="10"/>
        <v>25.209999999999997</v>
      </c>
      <c r="P47" s="19">
        <f t="shared" si="10"/>
        <v>92.02</v>
      </c>
      <c r="Q47" s="19">
        <f t="shared" si="10"/>
        <v>788.23</v>
      </c>
    </row>
    <row r="48" spans="1:17" ht="15.75" x14ac:dyDescent="0.25">
      <c r="A48" s="2"/>
      <c r="B48" s="66"/>
      <c r="C48" s="17"/>
      <c r="D48" s="18">
        <f>D47*4/G47</f>
        <v>0.17187669177584261</v>
      </c>
      <c r="E48" s="18">
        <f>E47*9/G47</f>
        <v>0.31085366042288598</v>
      </c>
      <c r="F48" s="18">
        <f>F47*4/G47</f>
        <v>0.46966017540331945</v>
      </c>
      <c r="G48" s="18">
        <f>G47/2100</f>
        <v>0.30786190476190478</v>
      </c>
      <c r="H48" s="17"/>
      <c r="I48" s="18">
        <v>0.14000000000000001</v>
      </c>
      <c r="J48" s="18">
        <v>0.28000000000000003</v>
      </c>
      <c r="K48" s="18">
        <v>0.57999999999999996</v>
      </c>
      <c r="L48" s="18">
        <f>L47/2400</f>
        <v>0.29567916666666666</v>
      </c>
      <c r="M48" s="17"/>
      <c r="N48" s="18">
        <v>0.14000000000000001</v>
      </c>
      <c r="O48" s="18">
        <v>0.28999999999999998</v>
      </c>
      <c r="P48" s="18">
        <v>0.56999999999999995</v>
      </c>
      <c r="Q48" s="18">
        <f>Q47/2800</f>
        <v>0.28151071428571428</v>
      </c>
    </row>
    <row r="49" spans="1:17" ht="15.75" x14ac:dyDescent="0.25">
      <c r="A49" s="2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2"/>
      <c r="O49" s="2"/>
      <c r="P49" s="2"/>
      <c r="Q49" s="2"/>
    </row>
    <row r="50" spans="1:17" x14ac:dyDescent="0.25">
      <c r="A50" s="2"/>
    </row>
    <row r="51" spans="1:17" x14ac:dyDescent="0.25">
      <c r="A51" s="2"/>
    </row>
    <row r="52" spans="1:17" x14ac:dyDescent="0.25">
      <c r="A52" s="2"/>
    </row>
    <row r="53" spans="1:17" ht="15.75" x14ac:dyDescent="0.25">
      <c r="A53" s="2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2"/>
      <c r="O53" s="2"/>
      <c r="P53" s="2"/>
      <c r="Q53" s="2"/>
    </row>
    <row r="54" spans="1:17" ht="15.75" x14ac:dyDescent="0.25"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10"/>
    </row>
    <row r="55" spans="1:17" ht="15.75" x14ac:dyDescent="0.25"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10"/>
    </row>
    <row r="56" spans="1:17" ht="15.75" x14ac:dyDescent="0.25"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10"/>
    </row>
    <row r="57" spans="1:17" x14ac:dyDescent="0.25"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</row>
  </sheetData>
  <mergeCells count="7">
    <mergeCell ref="B9:Q9"/>
    <mergeCell ref="B2:M2"/>
    <mergeCell ref="B6:B7"/>
    <mergeCell ref="C6:G6"/>
    <mergeCell ref="H6:L6"/>
    <mergeCell ref="M6:Q6"/>
    <mergeCell ref="B8:Q8"/>
  </mergeCells>
  <pageMargins left="0.7" right="0.7" top="0.75" bottom="0.75" header="0.3" footer="0.3"/>
  <pageSetup paperSize="9" scale="51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Q56"/>
  <sheetViews>
    <sheetView view="pageBreakPreview" topLeftCell="A38" zoomScale="98" zoomScaleNormal="98" zoomScaleSheetLayoutView="98" workbookViewId="0">
      <selection activeCell="T45" sqref="T45:T52"/>
    </sheetView>
  </sheetViews>
  <sheetFormatPr defaultRowHeight="15" x14ac:dyDescent="0.25"/>
  <cols>
    <col min="2" max="2" width="24.28515625" customWidth="1"/>
  </cols>
  <sheetData>
    <row r="1" spans="1:17" ht="15.75" x14ac:dyDescent="0.25">
      <c r="A1" s="2"/>
      <c r="B1" s="6"/>
    </row>
    <row r="2" spans="1:17" x14ac:dyDescent="0.25">
      <c r="A2" s="2"/>
      <c r="B2" s="7"/>
    </row>
    <row r="3" spans="1:17" x14ac:dyDescent="0.25">
      <c r="A3" s="2"/>
      <c r="B3" s="5"/>
    </row>
    <row r="4" spans="1:17" x14ac:dyDescent="0.25">
      <c r="A4" s="2"/>
      <c r="B4" s="8" t="s">
        <v>53</v>
      </c>
    </row>
    <row r="5" spans="1:17" x14ac:dyDescent="0.25">
      <c r="A5" s="2"/>
      <c r="B5" s="8"/>
    </row>
    <row r="6" spans="1:17" ht="27.75" customHeight="1" x14ac:dyDescent="0.25">
      <c r="A6" s="2"/>
      <c r="B6" s="84" t="s">
        <v>12</v>
      </c>
      <c r="C6" s="86" t="s">
        <v>44</v>
      </c>
      <c r="D6" s="86"/>
      <c r="E6" s="86"/>
      <c r="F6" s="86"/>
      <c r="G6" s="86"/>
      <c r="H6" s="86" t="s">
        <v>45</v>
      </c>
      <c r="I6" s="86"/>
      <c r="J6" s="86"/>
      <c r="K6" s="86"/>
      <c r="L6" s="86"/>
      <c r="M6" s="86" t="s">
        <v>46</v>
      </c>
      <c r="N6" s="86"/>
      <c r="O6" s="86"/>
      <c r="P6" s="86"/>
      <c r="Q6" s="86"/>
    </row>
    <row r="7" spans="1:17" ht="15.75" x14ac:dyDescent="0.25">
      <c r="A7" s="2"/>
      <c r="B7" s="84"/>
      <c r="C7" s="38" t="s">
        <v>47</v>
      </c>
      <c r="D7" s="38" t="s">
        <v>48</v>
      </c>
      <c r="E7" s="38" t="s">
        <v>49</v>
      </c>
      <c r="F7" s="38" t="s">
        <v>50</v>
      </c>
      <c r="G7" s="38" t="s">
        <v>51</v>
      </c>
      <c r="H7" s="38" t="s">
        <v>47</v>
      </c>
      <c r="I7" s="38" t="s">
        <v>48</v>
      </c>
      <c r="J7" s="38" t="s">
        <v>49</v>
      </c>
      <c r="K7" s="38" t="s">
        <v>50</v>
      </c>
      <c r="L7" s="38" t="s">
        <v>51</v>
      </c>
      <c r="M7" s="38" t="s">
        <v>47</v>
      </c>
      <c r="N7" s="38" t="s">
        <v>48</v>
      </c>
      <c r="O7" s="38" t="s">
        <v>49</v>
      </c>
      <c r="P7" s="38" t="s">
        <v>50</v>
      </c>
      <c r="Q7" s="38" t="s">
        <v>51</v>
      </c>
    </row>
    <row r="8" spans="1:17" x14ac:dyDescent="0.25">
      <c r="A8" s="2"/>
      <c r="B8" s="83" t="s">
        <v>30</v>
      </c>
      <c r="C8" s="83"/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</row>
    <row r="9" spans="1:17" ht="18.75" customHeight="1" x14ac:dyDescent="0.25">
      <c r="A9" s="2"/>
      <c r="B9" s="84" t="s">
        <v>13</v>
      </c>
      <c r="C9" s="84"/>
      <c r="D9" s="84"/>
      <c r="E9" s="84"/>
      <c r="F9" s="84"/>
      <c r="G9" s="84"/>
      <c r="H9" s="84"/>
      <c r="I9" s="84"/>
      <c r="J9" s="84"/>
      <c r="K9" s="84"/>
      <c r="L9" s="84"/>
      <c r="M9" s="84"/>
      <c r="N9" s="84"/>
      <c r="O9" s="84"/>
      <c r="P9" s="84"/>
      <c r="Q9" s="84"/>
    </row>
    <row r="10" spans="1:17" ht="16.5" customHeight="1" x14ac:dyDescent="0.3">
      <c r="A10" s="2"/>
      <c r="B10" s="11" t="s">
        <v>31</v>
      </c>
      <c r="C10" s="25">
        <v>70</v>
      </c>
      <c r="D10" s="26">
        <v>17.7</v>
      </c>
      <c r="E10" s="26">
        <v>3.1</v>
      </c>
      <c r="F10" s="26">
        <v>7.9</v>
      </c>
      <c r="G10" s="26">
        <v>132.19999999999999</v>
      </c>
      <c r="H10" s="25">
        <v>90</v>
      </c>
      <c r="I10" s="26">
        <v>21.5</v>
      </c>
      <c r="J10" s="26">
        <v>3.8</v>
      </c>
      <c r="K10" s="26">
        <v>15.8</v>
      </c>
      <c r="L10" s="26">
        <v>190.2</v>
      </c>
      <c r="M10" s="25">
        <v>100</v>
      </c>
      <c r="N10" s="26">
        <v>23.9</v>
      </c>
      <c r="O10" s="26">
        <v>4.2</v>
      </c>
      <c r="P10" s="26">
        <v>17.600000000000001</v>
      </c>
      <c r="Q10" s="26">
        <v>211.3</v>
      </c>
    </row>
    <row r="11" spans="1:17" ht="15.75" x14ac:dyDescent="0.25">
      <c r="A11" s="2"/>
      <c r="B11" s="3" t="s">
        <v>11</v>
      </c>
      <c r="C11" s="21">
        <v>130</v>
      </c>
      <c r="D11" s="16">
        <v>3</v>
      </c>
      <c r="E11" s="16">
        <v>2.8</v>
      </c>
      <c r="F11" s="16">
        <v>24.02</v>
      </c>
      <c r="G11" s="16">
        <v>140.12</v>
      </c>
      <c r="H11" s="21">
        <v>150</v>
      </c>
      <c r="I11" s="16">
        <v>3.7</v>
      </c>
      <c r="J11" s="16">
        <v>4.4000000000000004</v>
      </c>
      <c r="K11" s="16">
        <v>30</v>
      </c>
      <c r="L11" s="16">
        <v>182.5</v>
      </c>
      <c r="M11" s="21">
        <v>180</v>
      </c>
      <c r="N11" s="16">
        <v>4.4000000000000004</v>
      </c>
      <c r="O11" s="16">
        <v>5.9</v>
      </c>
      <c r="P11" s="16">
        <v>35.200000000000003</v>
      </c>
      <c r="Q11" s="16">
        <v>221.4</v>
      </c>
    </row>
    <row r="12" spans="1:17" ht="29.25" customHeight="1" x14ac:dyDescent="0.25">
      <c r="A12" s="2"/>
      <c r="B12" s="12" t="s">
        <v>32</v>
      </c>
      <c r="C12" s="49">
        <v>200</v>
      </c>
      <c r="D12" s="67">
        <v>7.7</v>
      </c>
      <c r="E12" s="67">
        <v>4.3</v>
      </c>
      <c r="F12" s="67">
        <v>12.9</v>
      </c>
      <c r="G12" s="67">
        <v>199.3</v>
      </c>
      <c r="H12" s="49">
        <v>200</v>
      </c>
      <c r="I12" s="68">
        <v>7.7</v>
      </c>
      <c r="J12" s="67">
        <v>4.3</v>
      </c>
      <c r="K12" s="67">
        <v>12.9</v>
      </c>
      <c r="L12" s="67">
        <v>199.3</v>
      </c>
      <c r="M12" s="49">
        <v>200</v>
      </c>
      <c r="N12" s="67">
        <v>7.7</v>
      </c>
      <c r="O12" s="67">
        <v>4.3</v>
      </c>
      <c r="P12" s="67">
        <v>12.9</v>
      </c>
      <c r="Q12" s="67">
        <v>199.3</v>
      </c>
    </row>
    <row r="13" spans="1:17" ht="15.75" x14ac:dyDescent="0.25">
      <c r="A13" s="2"/>
      <c r="B13" s="41" t="s">
        <v>4</v>
      </c>
      <c r="C13" s="14">
        <v>120</v>
      </c>
      <c r="D13" s="13">
        <v>0.3</v>
      </c>
      <c r="E13" s="13">
        <v>0.1</v>
      </c>
      <c r="F13" s="13">
        <v>13.2</v>
      </c>
      <c r="G13" s="13">
        <v>56</v>
      </c>
      <c r="H13" s="14">
        <v>120</v>
      </c>
      <c r="I13" s="13">
        <v>0.3</v>
      </c>
      <c r="J13" s="13">
        <v>0.1</v>
      </c>
      <c r="K13" s="13">
        <v>13.2</v>
      </c>
      <c r="L13" s="13">
        <v>56</v>
      </c>
      <c r="M13" s="14">
        <v>120</v>
      </c>
      <c r="N13" s="13">
        <v>0.3</v>
      </c>
      <c r="O13" s="13">
        <v>0.1</v>
      </c>
      <c r="P13" s="13">
        <v>13.2</v>
      </c>
      <c r="Q13" s="13">
        <v>56</v>
      </c>
    </row>
    <row r="14" spans="1:17" ht="30" x14ac:dyDescent="0.25">
      <c r="A14" s="2"/>
      <c r="B14" s="42" t="s">
        <v>15</v>
      </c>
      <c r="C14" s="15">
        <v>30</v>
      </c>
      <c r="D14" s="16">
        <v>2.2000000000000002</v>
      </c>
      <c r="E14" s="16">
        <v>0.3</v>
      </c>
      <c r="F14" s="16">
        <v>13.8</v>
      </c>
      <c r="G14" s="16">
        <v>67.5</v>
      </c>
      <c r="H14" s="15">
        <v>50</v>
      </c>
      <c r="I14" s="16">
        <v>3</v>
      </c>
      <c r="J14" s="16">
        <v>0.4</v>
      </c>
      <c r="K14" s="16">
        <v>18.3</v>
      </c>
      <c r="L14" s="16">
        <v>90</v>
      </c>
      <c r="M14" s="15">
        <v>50</v>
      </c>
      <c r="N14" s="16">
        <v>3</v>
      </c>
      <c r="O14" s="16">
        <v>0.4</v>
      </c>
      <c r="P14" s="16">
        <v>18.3</v>
      </c>
      <c r="Q14" s="16">
        <v>90</v>
      </c>
    </row>
    <row r="15" spans="1:17" ht="15.75" x14ac:dyDescent="0.25">
      <c r="A15" s="2"/>
      <c r="B15" s="43"/>
      <c r="C15" s="14">
        <f>SUM(C10:C14)</f>
        <v>550</v>
      </c>
      <c r="D15" s="19">
        <f>SUM(D10:D14)</f>
        <v>30.9</v>
      </c>
      <c r="E15" s="19">
        <f t="shared" ref="E15:Q15" si="0">SUM(E10:E14)</f>
        <v>10.6</v>
      </c>
      <c r="F15" s="19">
        <f t="shared" si="0"/>
        <v>71.819999999999993</v>
      </c>
      <c r="G15" s="19">
        <f t="shared" si="0"/>
        <v>595.12</v>
      </c>
      <c r="H15" s="19">
        <f t="shared" si="0"/>
        <v>610</v>
      </c>
      <c r="I15" s="19">
        <f t="shared" si="0"/>
        <v>36.199999999999996</v>
      </c>
      <c r="J15" s="19">
        <f t="shared" si="0"/>
        <v>13</v>
      </c>
      <c r="K15" s="19">
        <f t="shared" si="0"/>
        <v>90.199999999999989</v>
      </c>
      <c r="L15" s="19">
        <f t="shared" si="0"/>
        <v>718</v>
      </c>
      <c r="M15" s="19">
        <f t="shared" si="0"/>
        <v>650</v>
      </c>
      <c r="N15" s="19">
        <f t="shared" si="0"/>
        <v>39.299999999999997</v>
      </c>
      <c r="O15" s="19">
        <f t="shared" si="0"/>
        <v>14.900000000000002</v>
      </c>
      <c r="P15" s="19">
        <f t="shared" si="0"/>
        <v>97.2</v>
      </c>
      <c r="Q15" s="19">
        <f t="shared" si="0"/>
        <v>778</v>
      </c>
    </row>
    <row r="16" spans="1:17" ht="15.75" x14ac:dyDescent="0.25">
      <c r="A16" s="2"/>
      <c r="B16" s="43"/>
      <c r="C16" s="17"/>
      <c r="D16" s="18">
        <f>D15*4/G15</f>
        <v>0.2076892055383788</v>
      </c>
      <c r="E16" s="18">
        <f>E15*9/G15</f>
        <v>0.16030380427476809</v>
      </c>
      <c r="F16" s="18">
        <f>F15*4/G15</f>
        <v>0.48272617287269787</v>
      </c>
      <c r="G16" s="18">
        <f>G15/2100</f>
        <v>0.28339047619047619</v>
      </c>
      <c r="H16" s="17"/>
      <c r="I16" s="18">
        <v>0.14000000000000001</v>
      </c>
      <c r="J16" s="18">
        <v>0.28000000000000003</v>
      </c>
      <c r="K16" s="18">
        <v>0.57999999999999996</v>
      </c>
      <c r="L16" s="18">
        <f>L15/2400</f>
        <v>0.29916666666666669</v>
      </c>
      <c r="M16" s="17"/>
      <c r="N16" s="18">
        <v>0.14000000000000001</v>
      </c>
      <c r="O16" s="18">
        <v>0.28999999999999998</v>
      </c>
      <c r="P16" s="18">
        <v>0.56999999999999995</v>
      </c>
      <c r="Q16" s="18">
        <f>Q15/2800</f>
        <v>0.27785714285714286</v>
      </c>
    </row>
    <row r="17" spans="1:17" x14ac:dyDescent="0.25">
      <c r="A17" s="2"/>
      <c r="B17" s="84" t="s">
        <v>16</v>
      </c>
      <c r="C17" s="84"/>
      <c r="D17" s="84"/>
      <c r="E17" s="84"/>
      <c r="F17" s="84"/>
      <c r="G17" s="84"/>
      <c r="H17" s="84"/>
      <c r="I17" s="84"/>
      <c r="J17" s="84"/>
      <c r="K17" s="84"/>
      <c r="L17" s="84"/>
      <c r="M17" s="84"/>
      <c r="N17" s="84"/>
      <c r="O17" s="84"/>
      <c r="P17" s="84"/>
      <c r="Q17" s="84"/>
    </row>
    <row r="18" spans="1:17" x14ac:dyDescent="0.25">
      <c r="A18" s="2"/>
      <c r="B18" s="3" t="s">
        <v>54</v>
      </c>
      <c r="C18" s="37">
        <v>70</v>
      </c>
      <c r="D18" s="36">
        <v>13.2</v>
      </c>
      <c r="E18" s="36">
        <v>4.5</v>
      </c>
      <c r="F18" s="36">
        <v>6.6</v>
      </c>
      <c r="G18" s="36">
        <v>184.5</v>
      </c>
      <c r="H18" s="37">
        <v>90</v>
      </c>
      <c r="I18" s="36">
        <v>16</v>
      </c>
      <c r="J18" s="36">
        <v>5.9</v>
      </c>
      <c r="K18" s="36">
        <v>11.9</v>
      </c>
      <c r="L18" s="36">
        <v>199.9</v>
      </c>
      <c r="M18" s="37">
        <v>100</v>
      </c>
      <c r="N18" s="36">
        <v>19.5</v>
      </c>
      <c r="O18" s="36">
        <v>6.4</v>
      </c>
      <c r="P18" s="36">
        <v>20.100000000000001</v>
      </c>
      <c r="Q18" s="36">
        <v>225.6</v>
      </c>
    </row>
    <row r="19" spans="1:17" ht="18.75" x14ac:dyDescent="0.3">
      <c r="A19" s="2"/>
      <c r="B19" s="3" t="s">
        <v>5</v>
      </c>
      <c r="C19" s="27">
        <v>20</v>
      </c>
      <c r="D19" s="26">
        <v>0.5</v>
      </c>
      <c r="E19" s="26">
        <v>3.7</v>
      </c>
      <c r="F19" s="26">
        <v>1.8</v>
      </c>
      <c r="G19" s="26">
        <v>42.1</v>
      </c>
      <c r="H19" s="27">
        <v>20</v>
      </c>
      <c r="I19" s="26">
        <v>0.5</v>
      </c>
      <c r="J19" s="26">
        <v>3.7</v>
      </c>
      <c r="K19" s="26">
        <v>1.8</v>
      </c>
      <c r="L19" s="26">
        <v>42.1</v>
      </c>
      <c r="M19" s="27">
        <v>20</v>
      </c>
      <c r="N19" s="26">
        <v>0.5</v>
      </c>
      <c r="O19" s="26">
        <v>3.7</v>
      </c>
      <c r="P19" s="26">
        <v>1.8</v>
      </c>
      <c r="Q19" s="26">
        <v>42.1</v>
      </c>
    </row>
    <row r="20" spans="1:17" ht="15.75" x14ac:dyDescent="0.25">
      <c r="A20" s="2"/>
      <c r="B20" s="3" t="s">
        <v>18</v>
      </c>
      <c r="C20" s="49">
        <v>130</v>
      </c>
      <c r="D20" s="50">
        <v>5.68</v>
      </c>
      <c r="E20" s="50">
        <v>5.73</v>
      </c>
      <c r="F20" s="50">
        <v>28.71</v>
      </c>
      <c r="G20" s="50">
        <v>205.41</v>
      </c>
      <c r="H20" s="49">
        <v>150</v>
      </c>
      <c r="I20" s="50">
        <v>6.55</v>
      </c>
      <c r="J20" s="50">
        <v>5.97</v>
      </c>
      <c r="K20" s="50">
        <v>33.08</v>
      </c>
      <c r="L20" s="50">
        <v>231.03</v>
      </c>
      <c r="M20" s="49">
        <v>180</v>
      </c>
      <c r="N20" s="50">
        <v>7.77</v>
      </c>
      <c r="O20" s="50">
        <v>6.31</v>
      </c>
      <c r="P20" s="50">
        <v>39.32</v>
      </c>
      <c r="Q20" s="50">
        <v>267.63</v>
      </c>
    </row>
    <row r="21" spans="1:17" ht="33.75" customHeight="1" x14ac:dyDescent="0.25">
      <c r="A21" s="2"/>
      <c r="B21" s="3" t="s">
        <v>19</v>
      </c>
      <c r="C21" s="56">
        <v>200</v>
      </c>
      <c r="D21" s="57">
        <v>0.3</v>
      </c>
      <c r="E21" s="57">
        <v>0.4</v>
      </c>
      <c r="F21" s="57">
        <v>15.6</v>
      </c>
      <c r="G21" s="57">
        <v>68.5</v>
      </c>
      <c r="H21" s="56">
        <v>200</v>
      </c>
      <c r="I21" s="57">
        <v>0.3</v>
      </c>
      <c r="J21" s="57">
        <v>0.4</v>
      </c>
      <c r="K21" s="57">
        <v>15.6</v>
      </c>
      <c r="L21" s="57">
        <v>68.5</v>
      </c>
      <c r="M21" s="56">
        <v>200</v>
      </c>
      <c r="N21" s="57">
        <v>0.3</v>
      </c>
      <c r="O21" s="57">
        <v>0.4</v>
      </c>
      <c r="P21" s="57">
        <v>15.6</v>
      </c>
      <c r="Q21" s="57">
        <v>68.5</v>
      </c>
    </row>
    <row r="22" spans="1:17" ht="30" x14ac:dyDescent="0.25">
      <c r="A22" s="2"/>
      <c r="B22" s="42" t="s">
        <v>15</v>
      </c>
      <c r="C22" s="15">
        <v>30</v>
      </c>
      <c r="D22" s="16">
        <v>2.2000000000000002</v>
      </c>
      <c r="E22" s="16">
        <v>0.3</v>
      </c>
      <c r="F22" s="16">
        <v>13.8</v>
      </c>
      <c r="G22" s="16">
        <v>67.5</v>
      </c>
      <c r="H22" s="15">
        <v>50</v>
      </c>
      <c r="I22" s="16">
        <v>3</v>
      </c>
      <c r="J22" s="16">
        <v>0.4</v>
      </c>
      <c r="K22" s="16">
        <v>18.3</v>
      </c>
      <c r="L22" s="16">
        <v>90</v>
      </c>
      <c r="M22" s="15">
        <v>50</v>
      </c>
      <c r="N22" s="16">
        <v>3</v>
      </c>
      <c r="O22" s="16">
        <v>0.4</v>
      </c>
      <c r="P22" s="16">
        <v>18.3</v>
      </c>
      <c r="Q22" s="16">
        <v>90</v>
      </c>
    </row>
    <row r="23" spans="1:17" ht="15.75" x14ac:dyDescent="0.25">
      <c r="A23" s="2"/>
      <c r="B23" s="43"/>
      <c r="C23" s="14">
        <f>SUM(C18:C22)</f>
        <v>450</v>
      </c>
      <c r="D23" s="14">
        <f>SUM(D18:D22)</f>
        <v>21.88</v>
      </c>
      <c r="E23" s="14">
        <f t="shared" ref="E23:Q23" si="1">SUM(E18:E22)</f>
        <v>14.63</v>
      </c>
      <c r="F23" s="14">
        <f t="shared" si="1"/>
        <v>66.510000000000005</v>
      </c>
      <c r="G23" s="14">
        <f t="shared" si="1"/>
        <v>568.01</v>
      </c>
      <c r="H23" s="14">
        <f t="shared" si="1"/>
        <v>510</v>
      </c>
      <c r="I23" s="14">
        <f t="shared" si="1"/>
        <v>26.35</v>
      </c>
      <c r="J23" s="14">
        <f t="shared" si="1"/>
        <v>16.37</v>
      </c>
      <c r="K23" s="14">
        <f t="shared" si="1"/>
        <v>80.680000000000007</v>
      </c>
      <c r="L23" s="14">
        <f t="shared" si="1"/>
        <v>631.53</v>
      </c>
      <c r="M23" s="14">
        <f t="shared" si="1"/>
        <v>550</v>
      </c>
      <c r="N23" s="14">
        <f t="shared" si="1"/>
        <v>31.07</v>
      </c>
      <c r="O23" s="14">
        <f t="shared" si="1"/>
        <v>17.209999999999997</v>
      </c>
      <c r="P23" s="14">
        <f t="shared" si="1"/>
        <v>95.11999999999999</v>
      </c>
      <c r="Q23" s="14">
        <f t="shared" si="1"/>
        <v>693.82999999999993</v>
      </c>
    </row>
    <row r="24" spans="1:17" ht="15.75" x14ac:dyDescent="0.25">
      <c r="A24" s="2"/>
      <c r="B24" s="43"/>
      <c r="C24" s="17"/>
      <c r="D24" s="18">
        <f>D23*4/G23</f>
        <v>0.15408179433460678</v>
      </c>
      <c r="E24" s="18">
        <f>E23*9/G23</f>
        <v>0.23180929913205756</v>
      </c>
      <c r="F24" s="18">
        <f>F23*4/G23</f>
        <v>0.46837203570359681</v>
      </c>
      <c r="G24" s="47">
        <f>G23/2100</f>
        <v>0.27048095238095238</v>
      </c>
      <c r="H24" s="17"/>
      <c r="I24" s="18">
        <v>0.14000000000000001</v>
      </c>
      <c r="J24" s="18">
        <v>0.28000000000000003</v>
      </c>
      <c r="K24" s="18">
        <v>0.57999999999999996</v>
      </c>
      <c r="L24" s="18">
        <f>L23/2400</f>
        <v>0.26313749999999997</v>
      </c>
      <c r="M24" s="17"/>
      <c r="N24" s="18">
        <v>0.14000000000000001</v>
      </c>
      <c r="O24" s="18">
        <v>0.28999999999999998</v>
      </c>
      <c r="P24" s="18">
        <v>0.56999999999999995</v>
      </c>
      <c r="Q24" s="47">
        <f>Q23/2800</f>
        <v>0.24779642857142856</v>
      </c>
    </row>
    <row r="25" spans="1:17" x14ac:dyDescent="0.25">
      <c r="A25" s="2"/>
      <c r="B25" s="84" t="s">
        <v>20</v>
      </c>
      <c r="C25" s="84"/>
      <c r="D25" s="84"/>
      <c r="E25" s="84"/>
      <c r="F25" s="84"/>
      <c r="G25" s="84"/>
      <c r="H25" s="84"/>
      <c r="I25" s="84"/>
      <c r="J25" s="84"/>
      <c r="K25" s="84"/>
      <c r="L25" s="84"/>
      <c r="M25" s="84"/>
      <c r="N25" s="84"/>
      <c r="O25" s="84"/>
      <c r="P25" s="84"/>
      <c r="Q25" s="84"/>
    </row>
    <row r="26" spans="1:17" ht="33" customHeight="1" x14ac:dyDescent="0.25">
      <c r="A26" s="2"/>
      <c r="B26" s="3" t="s">
        <v>33</v>
      </c>
      <c r="C26" s="69">
        <v>200</v>
      </c>
      <c r="D26" s="70">
        <v>15.9</v>
      </c>
      <c r="E26" s="70">
        <v>6.2</v>
      </c>
      <c r="F26" s="70">
        <v>12.2</v>
      </c>
      <c r="G26" s="70">
        <v>320</v>
      </c>
      <c r="H26" s="69">
        <v>220</v>
      </c>
      <c r="I26" s="70">
        <v>17.100000000000001</v>
      </c>
      <c r="J26" s="70">
        <v>7.4</v>
      </c>
      <c r="K26" s="70">
        <v>13.8</v>
      </c>
      <c r="L26" s="70">
        <v>340.9</v>
      </c>
      <c r="M26" s="69">
        <v>250</v>
      </c>
      <c r="N26" s="70">
        <v>21</v>
      </c>
      <c r="O26" s="70">
        <v>8</v>
      </c>
      <c r="P26" s="70">
        <v>15.2</v>
      </c>
      <c r="Q26" s="70">
        <v>361.9</v>
      </c>
    </row>
    <row r="27" spans="1:17" ht="18.75" x14ac:dyDescent="0.3">
      <c r="A27" s="2"/>
      <c r="B27" s="3" t="s">
        <v>3</v>
      </c>
      <c r="C27" s="25">
        <v>200</v>
      </c>
      <c r="D27" s="26">
        <v>7.7</v>
      </c>
      <c r="E27" s="26">
        <v>4.3</v>
      </c>
      <c r="F27" s="26">
        <v>12.9</v>
      </c>
      <c r="G27" s="26">
        <v>185.9</v>
      </c>
      <c r="H27" s="25">
        <v>200</v>
      </c>
      <c r="I27" s="35">
        <v>7.7</v>
      </c>
      <c r="J27" s="26">
        <v>4.3</v>
      </c>
      <c r="K27" s="26">
        <v>12.9</v>
      </c>
      <c r="L27" s="26">
        <v>185.9</v>
      </c>
      <c r="M27" s="25">
        <v>200</v>
      </c>
      <c r="N27" s="26">
        <v>7.7</v>
      </c>
      <c r="O27" s="26">
        <v>4.3</v>
      </c>
      <c r="P27" s="26">
        <v>12.9</v>
      </c>
      <c r="Q27" s="26">
        <v>185.9</v>
      </c>
    </row>
    <row r="28" spans="1:17" ht="15" customHeight="1" x14ac:dyDescent="0.25">
      <c r="A28" s="2"/>
      <c r="B28" s="52" t="s">
        <v>4</v>
      </c>
      <c r="C28" s="14">
        <v>120</v>
      </c>
      <c r="D28" s="13">
        <v>0.3</v>
      </c>
      <c r="E28" s="13">
        <v>0.1</v>
      </c>
      <c r="F28" s="13">
        <v>13.2</v>
      </c>
      <c r="G28" s="13">
        <v>56</v>
      </c>
      <c r="H28" s="14">
        <v>120</v>
      </c>
      <c r="I28" s="13">
        <v>0.3</v>
      </c>
      <c r="J28" s="13">
        <v>0.1</v>
      </c>
      <c r="K28" s="13">
        <v>13.2</v>
      </c>
      <c r="L28" s="13">
        <v>56</v>
      </c>
      <c r="M28" s="14">
        <v>120</v>
      </c>
      <c r="N28" s="13">
        <v>0.3</v>
      </c>
      <c r="O28" s="13">
        <v>0.1</v>
      </c>
      <c r="P28" s="13">
        <v>13.2</v>
      </c>
      <c r="Q28" s="13">
        <v>56</v>
      </c>
    </row>
    <row r="29" spans="1:17" ht="30" x14ac:dyDescent="0.25">
      <c r="A29" s="2"/>
      <c r="B29" s="42" t="s">
        <v>15</v>
      </c>
      <c r="C29" s="15">
        <v>30</v>
      </c>
      <c r="D29" s="16">
        <v>2.2000000000000002</v>
      </c>
      <c r="E29" s="16">
        <v>0.3</v>
      </c>
      <c r="F29" s="16">
        <v>13.8</v>
      </c>
      <c r="G29" s="16">
        <v>67.5</v>
      </c>
      <c r="H29" s="15">
        <v>50</v>
      </c>
      <c r="I29" s="16">
        <v>3</v>
      </c>
      <c r="J29" s="16">
        <v>0.4</v>
      </c>
      <c r="K29" s="16">
        <v>18.3</v>
      </c>
      <c r="L29" s="16">
        <v>90</v>
      </c>
      <c r="M29" s="15">
        <v>50</v>
      </c>
      <c r="N29" s="16">
        <v>3</v>
      </c>
      <c r="O29" s="16">
        <v>0.4</v>
      </c>
      <c r="P29" s="16">
        <v>18.3</v>
      </c>
      <c r="Q29" s="16">
        <v>90</v>
      </c>
    </row>
    <row r="30" spans="1:17" ht="15.75" x14ac:dyDescent="0.25">
      <c r="A30" s="2"/>
      <c r="B30" s="43"/>
      <c r="C30" s="14">
        <f>SUM(C26:C29)</f>
        <v>550</v>
      </c>
      <c r="D30" s="19">
        <f>SUM(D26:D29)</f>
        <v>26.1</v>
      </c>
      <c r="E30" s="19">
        <f t="shared" ref="E30:Q30" si="2">SUM(E26:E29)</f>
        <v>10.9</v>
      </c>
      <c r="F30" s="19">
        <f t="shared" si="2"/>
        <v>52.099999999999994</v>
      </c>
      <c r="G30" s="19">
        <f t="shared" si="2"/>
        <v>629.4</v>
      </c>
      <c r="H30" s="19">
        <f t="shared" si="2"/>
        <v>590</v>
      </c>
      <c r="I30" s="19">
        <f t="shared" si="2"/>
        <v>28.1</v>
      </c>
      <c r="J30" s="19">
        <f t="shared" si="2"/>
        <v>12.2</v>
      </c>
      <c r="K30" s="19">
        <f t="shared" si="2"/>
        <v>58.2</v>
      </c>
      <c r="L30" s="19">
        <f t="shared" si="2"/>
        <v>672.8</v>
      </c>
      <c r="M30" s="19">
        <f t="shared" si="2"/>
        <v>620</v>
      </c>
      <c r="N30" s="19">
        <f t="shared" si="2"/>
        <v>32</v>
      </c>
      <c r="O30" s="19">
        <f t="shared" si="2"/>
        <v>12.8</v>
      </c>
      <c r="P30" s="19">
        <f t="shared" si="2"/>
        <v>59.599999999999994</v>
      </c>
      <c r="Q30" s="19">
        <f t="shared" si="2"/>
        <v>693.8</v>
      </c>
    </row>
    <row r="31" spans="1:17" ht="15.75" x14ac:dyDescent="0.25">
      <c r="A31" s="2"/>
      <c r="B31" s="43"/>
      <c r="C31" s="17"/>
      <c r="D31" s="18">
        <f>D30*4/G30</f>
        <v>0.16587225929456628</v>
      </c>
      <c r="E31" s="18">
        <f>E30*9/G30</f>
        <v>0.15586272640610108</v>
      </c>
      <c r="F31" s="18">
        <f>F30*4/G30</f>
        <v>0.33110899269145216</v>
      </c>
      <c r="G31" s="18">
        <f>G30/2100</f>
        <v>0.29971428571428571</v>
      </c>
      <c r="H31" s="17"/>
      <c r="I31" s="18">
        <v>0.14000000000000001</v>
      </c>
      <c r="J31" s="18">
        <v>0.28000000000000003</v>
      </c>
      <c r="K31" s="18">
        <v>0.57999999999999996</v>
      </c>
      <c r="L31" s="18">
        <f>L30/2400</f>
        <v>0.28033333333333332</v>
      </c>
      <c r="M31" s="17"/>
      <c r="N31" s="18">
        <v>0.14000000000000001</v>
      </c>
      <c r="O31" s="18">
        <v>0.28999999999999998</v>
      </c>
      <c r="P31" s="18">
        <v>0.56999999999999995</v>
      </c>
      <c r="Q31" s="47">
        <f>Q30/2800</f>
        <v>0.24778571428571428</v>
      </c>
    </row>
    <row r="32" spans="1:17" ht="17.25" customHeight="1" x14ac:dyDescent="0.25">
      <c r="A32" s="2"/>
      <c r="B32" s="84" t="s">
        <v>22</v>
      </c>
      <c r="C32" s="84"/>
      <c r="D32" s="84"/>
      <c r="E32" s="84"/>
      <c r="F32" s="84"/>
      <c r="G32" s="84"/>
      <c r="H32" s="84"/>
      <c r="I32" s="84"/>
      <c r="J32" s="84"/>
      <c r="K32" s="84"/>
      <c r="L32" s="84"/>
      <c r="M32" s="84"/>
      <c r="N32" s="84"/>
      <c r="O32" s="84"/>
      <c r="P32" s="84"/>
      <c r="Q32" s="84"/>
    </row>
    <row r="33" spans="1:17" ht="21" customHeight="1" x14ac:dyDescent="0.3">
      <c r="A33" s="2"/>
      <c r="B33" s="3" t="s">
        <v>6</v>
      </c>
      <c r="C33" s="30">
        <v>70</v>
      </c>
      <c r="D33" s="31">
        <v>11.4</v>
      </c>
      <c r="E33" s="31">
        <v>1.3</v>
      </c>
      <c r="F33" s="31">
        <v>9.8000000000000007</v>
      </c>
      <c r="G33" s="31">
        <v>210.9</v>
      </c>
      <c r="H33" s="30">
        <v>90</v>
      </c>
      <c r="I33" s="31">
        <v>15.5</v>
      </c>
      <c r="J33" s="31">
        <v>1.3</v>
      </c>
      <c r="K33" s="31">
        <v>11.5</v>
      </c>
      <c r="L33" s="31">
        <v>240.2</v>
      </c>
      <c r="M33" s="30">
        <v>100</v>
      </c>
      <c r="N33" s="31">
        <v>17.100000000000001</v>
      </c>
      <c r="O33" s="31">
        <v>2</v>
      </c>
      <c r="P33" s="31">
        <v>15.1</v>
      </c>
      <c r="Q33" s="31">
        <v>299.39999999999998</v>
      </c>
    </row>
    <row r="34" spans="1:17" ht="39" customHeight="1" x14ac:dyDescent="0.25">
      <c r="A34" s="2"/>
      <c r="B34" s="11" t="s">
        <v>8</v>
      </c>
      <c r="C34" s="69">
        <v>130</v>
      </c>
      <c r="D34" s="33">
        <v>3</v>
      </c>
      <c r="E34" s="33">
        <v>2.8</v>
      </c>
      <c r="F34" s="33">
        <v>24.02</v>
      </c>
      <c r="G34" s="33">
        <v>236.12</v>
      </c>
      <c r="H34" s="69">
        <v>150</v>
      </c>
      <c r="I34" s="33">
        <v>3.7</v>
      </c>
      <c r="J34" s="33">
        <v>4.4000000000000004</v>
      </c>
      <c r="K34" s="33">
        <v>30</v>
      </c>
      <c r="L34" s="33">
        <v>269.5</v>
      </c>
      <c r="M34" s="69">
        <v>180</v>
      </c>
      <c r="N34" s="33">
        <v>4.4000000000000004</v>
      </c>
      <c r="O34" s="33">
        <v>5.9</v>
      </c>
      <c r="P34" s="33">
        <v>35.200000000000003</v>
      </c>
      <c r="Q34" s="33">
        <v>321.39999999999998</v>
      </c>
    </row>
    <row r="35" spans="1:17" ht="21.75" customHeight="1" x14ac:dyDescent="0.3">
      <c r="A35" s="2"/>
      <c r="B35" s="3" t="s">
        <v>5</v>
      </c>
      <c r="C35" s="27">
        <v>20</v>
      </c>
      <c r="D35" s="26">
        <v>0.5</v>
      </c>
      <c r="E35" s="26">
        <v>3.7</v>
      </c>
      <c r="F35" s="26">
        <v>1.8</v>
      </c>
      <c r="G35" s="26">
        <v>42.1</v>
      </c>
      <c r="H35" s="27">
        <v>20</v>
      </c>
      <c r="I35" s="26">
        <v>0.5</v>
      </c>
      <c r="J35" s="26">
        <v>3.7</v>
      </c>
      <c r="K35" s="26">
        <v>1.8</v>
      </c>
      <c r="L35" s="26">
        <v>42.1</v>
      </c>
      <c r="M35" s="27">
        <v>20</v>
      </c>
      <c r="N35" s="26">
        <v>0.5</v>
      </c>
      <c r="O35" s="26">
        <v>3.7</v>
      </c>
      <c r="P35" s="26">
        <v>1.8</v>
      </c>
      <c r="Q35" s="26">
        <v>42.1</v>
      </c>
    </row>
    <row r="36" spans="1:17" ht="17.25" customHeight="1" x14ac:dyDescent="0.25">
      <c r="A36" s="2"/>
      <c r="B36" s="3" t="s">
        <v>9</v>
      </c>
      <c r="C36" s="28">
        <v>200</v>
      </c>
      <c r="D36" s="29">
        <v>0.3</v>
      </c>
      <c r="E36" s="29">
        <v>0.1</v>
      </c>
      <c r="F36" s="29">
        <v>15.6</v>
      </c>
      <c r="G36" s="29">
        <v>68.5</v>
      </c>
      <c r="H36" s="28">
        <v>200</v>
      </c>
      <c r="I36" s="29">
        <v>0.3</v>
      </c>
      <c r="J36" s="29">
        <v>0.1</v>
      </c>
      <c r="K36" s="29">
        <v>15.6</v>
      </c>
      <c r="L36" s="29">
        <v>68.5</v>
      </c>
      <c r="M36" s="28">
        <v>200</v>
      </c>
      <c r="N36" s="29">
        <v>0.3</v>
      </c>
      <c r="O36" s="29">
        <v>0.1</v>
      </c>
      <c r="P36" s="29">
        <v>15.6</v>
      </c>
      <c r="Q36" s="29">
        <v>68.5</v>
      </c>
    </row>
    <row r="37" spans="1:17" ht="30" x14ac:dyDescent="0.25">
      <c r="A37" s="2"/>
      <c r="B37" s="42" t="s">
        <v>15</v>
      </c>
      <c r="C37" s="15">
        <v>30</v>
      </c>
      <c r="D37" s="16">
        <v>2.2000000000000002</v>
      </c>
      <c r="E37" s="16">
        <v>0.3</v>
      </c>
      <c r="F37" s="16">
        <v>13.8</v>
      </c>
      <c r="G37" s="16">
        <v>67.5</v>
      </c>
      <c r="H37" s="15">
        <v>50</v>
      </c>
      <c r="I37" s="16">
        <v>3</v>
      </c>
      <c r="J37" s="16">
        <v>0.4</v>
      </c>
      <c r="K37" s="16">
        <v>18.3</v>
      </c>
      <c r="L37" s="16">
        <v>90</v>
      </c>
      <c r="M37" s="15">
        <v>50</v>
      </c>
      <c r="N37" s="16">
        <v>3</v>
      </c>
      <c r="O37" s="16">
        <v>0.4</v>
      </c>
      <c r="P37" s="16">
        <v>18.3</v>
      </c>
      <c r="Q37" s="16">
        <v>90</v>
      </c>
    </row>
    <row r="38" spans="1:17" ht="15.75" x14ac:dyDescent="0.25">
      <c r="A38" s="2"/>
      <c r="B38" s="43"/>
      <c r="C38" s="14">
        <f>SUM(C33:C37)</f>
        <v>450</v>
      </c>
      <c r="D38" s="19">
        <f>SUM(D33:D37)</f>
        <v>17.400000000000002</v>
      </c>
      <c r="E38" s="19">
        <f t="shared" ref="E38:Q38" si="3">SUM(E33:E37)</f>
        <v>8.1999999999999993</v>
      </c>
      <c r="F38" s="19">
        <f t="shared" si="3"/>
        <v>65.02</v>
      </c>
      <c r="G38" s="19">
        <f t="shared" si="3"/>
        <v>625.12</v>
      </c>
      <c r="H38" s="19">
        <f t="shared" si="3"/>
        <v>510</v>
      </c>
      <c r="I38" s="19">
        <f t="shared" si="3"/>
        <v>23</v>
      </c>
      <c r="J38" s="19">
        <f t="shared" si="3"/>
        <v>9.9</v>
      </c>
      <c r="K38" s="19">
        <f t="shared" si="3"/>
        <v>77.2</v>
      </c>
      <c r="L38" s="19">
        <f t="shared" si="3"/>
        <v>710.3</v>
      </c>
      <c r="M38" s="19">
        <f t="shared" si="3"/>
        <v>550</v>
      </c>
      <c r="N38" s="19">
        <f t="shared" si="3"/>
        <v>25.3</v>
      </c>
      <c r="O38" s="19">
        <f t="shared" si="3"/>
        <v>12.100000000000001</v>
      </c>
      <c r="P38" s="19">
        <f t="shared" si="3"/>
        <v>86</v>
      </c>
      <c r="Q38" s="19">
        <f t="shared" si="3"/>
        <v>821.4</v>
      </c>
    </row>
    <row r="39" spans="1:17" ht="15.75" x14ac:dyDescent="0.25">
      <c r="A39" s="2"/>
      <c r="B39" s="43"/>
      <c r="C39" s="17"/>
      <c r="D39" s="18">
        <f>D38*4/G38</f>
        <v>0.11133862298438701</v>
      </c>
      <c r="E39" s="18">
        <f>E38*9/G38</f>
        <v>0.11805733299206551</v>
      </c>
      <c r="F39" s="18">
        <f>F38*4/G38</f>
        <v>0.41604811876119779</v>
      </c>
      <c r="G39" s="18">
        <f>G38/2100</f>
        <v>0.29767619047619048</v>
      </c>
      <c r="H39" s="17"/>
      <c r="I39" s="18">
        <v>0.14000000000000001</v>
      </c>
      <c r="J39" s="18">
        <v>0.28000000000000003</v>
      </c>
      <c r="K39" s="18">
        <v>0.57999999999999996</v>
      </c>
      <c r="L39" s="18">
        <f>L38/2400</f>
        <v>0.29595833333333332</v>
      </c>
      <c r="M39" s="17"/>
      <c r="N39" s="18">
        <v>0.14000000000000001</v>
      </c>
      <c r="O39" s="18">
        <v>0.28999999999999998</v>
      </c>
      <c r="P39" s="18">
        <v>0.56999999999999995</v>
      </c>
      <c r="Q39" s="18">
        <f>Q38/2800</f>
        <v>0.29335714285714287</v>
      </c>
    </row>
    <row r="40" spans="1:17" x14ac:dyDescent="0.25">
      <c r="A40" s="2"/>
      <c r="B40" s="84" t="s">
        <v>25</v>
      </c>
      <c r="C40" s="84"/>
      <c r="D40" s="84"/>
      <c r="E40" s="84"/>
      <c r="F40" s="84"/>
      <c r="G40" s="84"/>
      <c r="H40" s="84"/>
      <c r="I40" s="84"/>
      <c r="J40" s="84"/>
      <c r="K40" s="84"/>
      <c r="L40" s="84"/>
      <c r="M40" s="84"/>
      <c r="N40" s="84"/>
      <c r="O40" s="84"/>
      <c r="P40" s="84"/>
      <c r="Q40" s="84"/>
    </row>
    <row r="41" spans="1:17" ht="15" customHeight="1" x14ac:dyDescent="0.3">
      <c r="A41" s="2"/>
      <c r="B41" s="3" t="s">
        <v>42</v>
      </c>
      <c r="C41" s="25">
        <v>60</v>
      </c>
      <c r="D41" s="71">
        <v>0.7</v>
      </c>
      <c r="E41" s="71">
        <v>4</v>
      </c>
      <c r="F41" s="71">
        <v>5.3</v>
      </c>
      <c r="G41" s="71">
        <v>61</v>
      </c>
      <c r="H41" s="25">
        <v>80</v>
      </c>
      <c r="I41" s="71">
        <v>1</v>
      </c>
      <c r="J41" s="71">
        <v>5</v>
      </c>
      <c r="K41" s="71">
        <v>7.3</v>
      </c>
      <c r="L41" s="71">
        <v>79.5</v>
      </c>
      <c r="M41" s="25">
        <v>100</v>
      </c>
      <c r="N41" s="71">
        <v>1.2</v>
      </c>
      <c r="O41" s="71">
        <v>5.0999999999999996</v>
      </c>
      <c r="P41" s="71">
        <v>9</v>
      </c>
      <c r="Q41" s="72">
        <v>87.6</v>
      </c>
    </row>
    <row r="42" spans="1:17" ht="15" customHeight="1" x14ac:dyDescent="0.25">
      <c r="A42" s="2"/>
      <c r="B42" s="11" t="s">
        <v>35</v>
      </c>
      <c r="C42" s="73">
        <v>200</v>
      </c>
      <c r="D42" s="74">
        <v>7</v>
      </c>
      <c r="E42" s="74">
        <v>7.2</v>
      </c>
      <c r="F42" s="74">
        <v>13.3</v>
      </c>
      <c r="G42" s="74">
        <v>280.5</v>
      </c>
      <c r="H42" s="73">
        <v>220</v>
      </c>
      <c r="I42" s="75">
        <v>7.5</v>
      </c>
      <c r="J42" s="74">
        <v>8.1999999999999993</v>
      </c>
      <c r="K42" s="74">
        <v>16.899999999999999</v>
      </c>
      <c r="L42" s="74">
        <v>299.2</v>
      </c>
      <c r="M42" s="73">
        <v>250</v>
      </c>
      <c r="N42" s="74">
        <v>9.1999999999999993</v>
      </c>
      <c r="O42" s="74">
        <v>10.199999999999999</v>
      </c>
      <c r="P42" s="74">
        <v>19.2</v>
      </c>
      <c r="Q42" s="75">
        <v>361.9</v>
      </c>
    </row>
    <row r="43" spans="1:17" ht="30" x14ac:dyDescent="0.25">
      <c r="A43" s="2"/>
      <c r="B43" s="11" t="s">
        <v>55</v>
      </c>
      <c r="C43" s="15">
        <v>50</v>
      </c>
      <c r="D43" s="16">
        <v>6</v>
      </c>
      <c r="E43" s="76">
        <v>10.6</v>
      </c>
      <c r="F43" s="16">
        <v>28.1</v>
      </c>
      <c r="G43" s="16">
        <v>224.7</v>
      </c>
      <c r="H43" s="15">
        <v>50</v>
      </c>
      <c r="I43" s="16">
        <v>6</v>
      </c>
      <c r="J43" s="76">
        <v>10.6</v>
      </c>
      <c r="K43" s="16">
        <v>28.1</v>
      </c>
      <c r="L43" s="16">
        <v>224.7</v>
      </c>
      <c r="M43" s="15">
        <v>50</v>
      </c>
      <c r="N43" s="16">
        <v>6</v>
      </c>
      <c r="O43" s="76">
        <v>10.6</v>
      </c>
      <c r="P43" s="16">
        <v>28.1</v>
      </c>
      <c r="Q43" s="16">
        <v>224.7</v>
      </c>
    </row>
    <row r="44" spans="1:17" ht="18.75" x14ac:dyDescent="0.25">
      <c r="A44" s="2"/>
      <c r="B44" s="3" t="s">
        <v>24</v>
      </c>
      <c r="C44" s="28">
        <v>200</v>
      </c>
      <c r="D44" s="29">
        <v>0.3</v>
      </c>
      <c r="E44" s="29">
        <v>0.1</v>
      </c>
      <c r="F44" s="29">
        <v>15.6</v>
      </c>
      <c r="G44" s="29">
        <v>68.5</v>
      </c>
      <c r="H44" s="28">
        <v>200</v>
      </c>
      <c r="I44" s="29">
        <v>0.3</v>
      </c>
      <c r="J44" s="29">
        <v>0.1</v>
      </c>
      <c r="K44" s="29">
        <v>15.6</v>
      </c>
      <c r="L44" s="29">
        <v>68.5</v>
      </c>
      <c r="M44" s="28">
        <v>200</v>
      </c>
      <c r="N44" s="29">
        <v>0.3</v>
      </c>
      <c r="O44" s="29">
        <v>0.1</v>
      </c>
      <c r="P44" s="29">
        <v>15.6</v>
      </c>
      <c r="Q44" s="29">
        <v>68.5</v>
      </c>
    </row>
    <row r="45" spans="1:17" ht="30" x14ac:dyDescent="0.25">
      <c r="A45" s="2"/>
      <c r="B45" s="42" t="s">
        <v>15</v>
      </c>
      <c r="C45" s="15">
        <v>30</v>
      </c>
      <c r="D45" s="16">
        <v>2.2000000000000002</v>
      </c>
      <c r="E45" s="16">
        <v>0.3</v>
      </c>
      <c r="F45" s="16">
        <v>13.8</v>
      </c>
      <c r="G45" s="16">
        <v>67.5</v>
      </c>
      <c r="H45" s="15">
        <v>50</v>
      </c>
      <c r="I45" s="16">
        <v>3</v>
      </c>
      <c r="J45" s="16">
        <v>0.4</v>
      </c>
      <c r="K45" s="16">
        <v>18.3</v>
      </c>
      <c r="L45" s="16">
        <v>90</v>
      </c>
      <c r="M45" s="15">
        <v>50</v>
      </c>
      <c r="N45" s="16">
        <v>3</v>
      </c>
      <c r="O45" s="16">
        <v>0.4</v>
      </c>
      <c r="P45" s="16">
        <v>18.3</v>
      </c>
      <c r="Q45" s="16">
        <v>90</v>
      </c>
    </row>
    <row r="46" spans="1:17" ht="15.75" x14ac:dyDescent="0.25">
      <c r="A46" s="2"/>
      <c r="B46" s="43"/>
      <c r="C46" s="14">
        <f>SUM(C42:C45)</f>
        <v>480</v>
      </c>
      <c r="D46" s="14">
        <f>SUM(D41:D45)</f>
        <v>16.2</v>
      </c>
      <c r="E46" s="14">
        <f t="shared" ref="E46:Q46" si="4">SUM(E41:E45)</f>
        <v>22.2</v>
      </c>
      <c r="F46" s="14">
        <f t="shared" si="4"/>
        <v>76.100000000000009</v>
      </c>
      <c r="G46" s="14">
        <f t="shared" si="4"/>
        <v>702.2</v>
      </c>
      <c r="H46" s="14">
        <f t="shared" si="4"/>
        <v>600</v>
      </c>
      <c r="I46" s="14">
        <f t="shared" si="4"/>
        <v>17.8</v>
      </c>
      <c r="J46" s="14">
        <f t="shared" si="4"/>
        <v>24.299999999999997</v>
      </c>
      <c r="K46" s="14">
        <f t="shared" si="4"/>
        <v>86.199999999999989</v>
      </c>
      <c r="L46" s="14">
        <f t="shared" si="4"/>
        <v>761.9</v>
      </c>
      <c r="M46" s="14">
        <f t="shared" si="4"/>
        <v>650</v>
      </c>
      <c r="N46" s="14">
        <f t="shared" si="4"/>
        <v>19.7</v>
      </c>
      <c r="O46" s="14">
        <f t="shared" si="4"/>
        <v>26.4</v>
      </c>
      <c r="P46" s="14">
        <f t="shared" si="4"/>
        <v>90.199999999999989</v>
      </c>
      <c r="Q46" s="14">
        <f t="shared" si="4"/>
        <v>832.7</v>
      </c>
    </row>
    <row r="47" spans="1:17" ht="15.75" x14ac:dyDescent="0.25">
      <c r="A47" s="2"/>
      <c r="B47" s="43"/>
      <c r="C47" s="17"/>
      <c r="D47" s="18">
        <f>D46*4/G46</f>
        <v>9.2281401310168029E-2</v>
      </c>
      <c r="E47" s="18">
        <f>E46*9/G46</f>
        <v>0.28453432070635143</v>
      </c>
      <c r="F47" s="18">
        <f>F46*4/G46</f>
        <v>0.43349473084591289</v>
      </c>
      <c r="G47" s="18">
        <f>G46/2100</f>
        <v>0.33438095238095239</v>
      </c>
      <c r="H47" s="17"/>
      <c r="I47" s="18">
        <v>0.14000000000000001</v>
      </c>
      <c r="J47" s="18">
        <v>0.28000000000000003</v>
      </c>
      <c r="K47" s="18">
        <v>0.57999999999999996</v>
      </c>
      <c r="L47" s="18">
        <f>L46/2400</f>
        <v>0.31745833333333334</v>
      </c>
      <c r="M47" s="17"/>
      <c r="N47" s="18">
        <v>0.14000000000000001</v>
      </c>
      <c r="O47" s="18">
        <v>0.28999999999999998</v>
      </c>
      <c r="P47" s="18">
        <v>0.56999999999999995</v>
      </c>
      <c r="Q47" s="18">
        <f>Q46/2800</f>
        <v>0.29739285714285718</v>
      </c>
    </row>
    <row r="48" spans="1:17" ht="15.75" x14ac:dyDescent="0.25">
      <c r="A48" s="2"/>
      <c r="B48" s="6"/>
    </row>
    <row r="49" spans="1:2" x14ac:dyDescent="0.25">
      <c r="A49" s="2"/>
    </row>
    <row r="50" spans="1:2" x14ac:dyDescent="0.25">
      <c r="A50" s="2"/>
    </row>
    <row r="51" spans="1:2" x14ac:dyDescent="0.25">
      <c r="A51" s="2"/>
    </row>
    <row r="52" spans="1:2" ht="15.75" x14ac:dyDescent="0.25">
      <c r="A52" s="2"/>
      <c r="B52" s="6"/>
    </row>
    <row r="53" spans="1:2" ht="15.75" x14ac:dyDescent="0.25">
      <c r="B53" s="9"/>
    </row>
    <row r="54" spans="1:2" ht="15.75" x14ac:dyDescent="0.25">
      <c r="B54" s="9"/>
    </row>
    <row r="55" spans="1:2" ht="15.75" x14ac:dyDescent="0.25">
      <c r="B55" s="9"/>
    </row>
    <row r="56" spans="1:2" x14ac:dyDescent="0.25">
      <c r="B56" s="10"/>
    </row>
  </sheetData>
  <mergeCells count="10">
    <mergeCell ref="B17:Q17"/>
    <mergeCell ref="B25:Q25"/>
    <mergeCell ref="B32:Q32"/>
    <mergeCell ref="B40:Q40"/>
    <mergeCell ref="B6:B7"/>
    <mergeCell ref="C6:G6"/>
    <mergeCell ref="H6:L6"/>
    <mergeCell ref="M6:Q6"/>
    <mergeCell ref="B8:Q8"/>
    <mergeCell ref="B9:Q9"/>
  </mergeCells>
  <pageMargins left="0.7" right="0.7" top="0.75" bottom="0.75" header="0.3" footer="0.3"/>
  <pageSetup paperSize="9" scale="51" orientation="portrait" r:id="rId1"/>
  <colBreaks count="1" manualBreakCount="1">
    <brk id="17" max="50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55"/>
  <sheetViews>
    <sheetView view="pageBreakPreview" zoomScale="98" zoomScaleNormal="98" zoomScaleSheetLayoutView="98" workbookViewId="0">
      <selection activeCell="R4" sqref="R4"/>
    </sheetView>
  </sheetViews>
  <sheetFormatPr defaultRowHeight="15" x14ac:dyDescent="0.25"/>
  <cols>
    <col min="2" max="2" width="24.28515625" customWidth="1"/>
  </cols>
  <sheetData>
    <row r="1" spans="1:17" ht="15.75" x14ac:dyDescent="0.25">
      <c r="A1" s="2"/>
      <c r="B1" s="6"/>
    </row>
    <row r="2" spans="1:17" x14ac:dyDescent="0.25">
      <c r="A2" s="2"/>
      <c r="B2" s="7"/>
    </row>
    <row r="3" spans="1:17" x14ac:dyDescent="0.25">
      <c r="A3" s="2"/>
      <c r="B3" s="5"/>
    </row>
    <row r="4" spans="1:17" x14ac:dyDescent="0.25">
      <c r="A4" s="2"/>
      <c r="B4" s="8" t="s">
        <v>41</v>
      </c>
    </row>
    <row r="5" spans="1:17" x14ac:dyDescent="0.25">
      <c r="A5" s="2"/>
      <c r="B5" s="8"/>
    </row>
    <row r="6" spans="1:17" ht="27.75" customHeight="1" x14ac:dyDescent="0.25">
      <c r="A6" s="2"/>
      <c r="B6" s="87" t="s">
        <v>12</v>
      </c>
      <c r="C6" s="86" t="s">
        <v>44</v>
      </c>
      <c r="D6" s="86"/>
      <c r="E6" s="86"/>
      <c r="F6" s="86"/>
      <c r="G6" s="86"/>
      <c r="H6" s="86" t="s">
        <v>45</v>
      </c>
      <c r="I6" s="86"/>
      <c r="J6" s="86"/>
      <c r="K6" s="86"/>
      <c r="L6" s="86"/>
      <c r="M6" s="86" t="s">
        <v>46</v>
      </c>
      <c r="N6" s="86"/>
      <c r="O6" s="86"/>
      <c r="P6" s="86"/>
      <c r="Q6" s="86"/>
    </row>
    <row r="7" spans="1:17" ht="15.75" x14ac:dyDescent="0.25">
      <c r="A7" s="2"/>
      <c r="B7" s="87"/>
      <c r="C7" s="38" t="s">
        <v>47</v>
      </c>
      <c r="D7" s="38" t="s">
        <v>48</v>
      </c>
      <c r="E7" s="38" t="s">
        <v>49</v>
      </c>
      <c r="F7" s="38" t="s">
        <v>50</v>
      </c>
      <c r="G7" s="38" t="s">
        <v>51</v>
      </c>
      <c r="H7" s="38" t="s">
        <v>47</v>
      </c>
      <c r="I7" s="38" t="s">
        <v>48</v>
      </c>
      <c r="J7" s="38" t="s">
        <v>49</v>
      </c>
      <c r="K7" s="38" t="s">
        <v>50</v>
      </c>
      <c r="L7" s="38" t="s">
        <v>51</v>
      </c>
      <c r="M7" s="38" t="s">
        <v>47</v>
      </c>
      <c r="N7" s="38" t="s">
        <v>48</v>
      </c>
      <c r="O7" s="38" t="s">
        <v>49</v>
      </c>
      <c r="P7" s="38" t="s">
        <v>50</v>
      </c>
      <c r="Q7" s="38" t="s">
        <v>51</v>
      </c>
    </row>
    <row r="8" spans="1:17" x14ac:dyDescent="0.25">
      <c r="A8" s="2"/>
      <c r="B8" s="83" t="s">
        <v>1</v>
      </c>
      <c r="C8" s="83"/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</row>
    <row r="9" spans="1:17" ht="18.75" customHeight="1" x14ac:dyDescent="0.25">
      <c r="A9" s="2"/>
      <c r="B9" s="84" t="s">
        <v>13</v>
      </c>
      <c r="C9" s="84"/>
      <c r="D9" s="84"/>
      <c r="E9" s="84"/>
      <c r="F9" s="84"/>
      <c r="G9" s="84"/>
      <c r="H9" s="84"/>
      <c r="I9" s="84"/>
      <c r="J9" s="84"/>
      <c r="K9" s="84"/>
      <c r="L9" s="84"/>
      <c r="M9" s="84"/>
      <c r="N9" s="84"/>
      <c r="O9" s="84"/>
      <c r="P9" s="84"/>
      <c r="Q9" s="84"/>
    </row>
    <row r="10" spans="1:17" ht="16.5" customHeight="1" x14ac:dyDescent="0.3">
      <c r="A10" s="2"/>
      <c r="B10" s="3" t="s">
        <v>37</v>
      </c>
      <c r="C10" s="78">
        <v>200</v>
      </c>
      <c r="D10" s="79">
        <v>17.100000000000001</v>
      </c>
      <c r="E10" s="79">
        <v>7.4</v>
      </c>
      <c r="F10" s="79">
        <v>13.8</v>
      </c>
      <c r="G10" s="79">
        <v>206.4</v>
      </c>
      <c r="H10" s="78">
        <v>220</v>
      </c>
      <c r="I10" s="79">
        <v>21</v>
      </c>
      <c r="J10" s="79">
        <v>8</v>
      </c>
      <c r="K10" s="79">
        <v>15.2</v>
      </c>
      <c r="L10" s="79">
        <v>310.89999999999998</v>
      </c>
      <c r="M10" s="78">
        <v>250</v>
      </c>
      <c r="N10" s="79">
        <v>24</v>
      </c>
      <c r="O10" s="79">
        <v>10</v>
      </c>
      <c r="P10" s="79">
        <v>17</v>
      </c>
      <c r="Q10" s="79">
        <v>360.9</v>
      </c>
    </row>
    <row r="11" spans="1:17" ht="18.75" x14ac:dyDescent="0.3">
      <c r="A11" s="2"/>
      <c r="B11" s="3" t="s">
        <v>3</v>
      </c>
      <c r="C11" s="25">
        <v>200</v>
      </c>
      <c r="D11" s="26">
        <v>7.7</v>
      </c>
      <c r="E11" s="26">
        <v>4.3</v>
      </c>
      <c r="F11" s="26">
        <v>12.9</v>
      </c>
      <c r="G11" s="26">
        <v>185.9</v>
      </c>
      <c r="H11" s="25">
        <v>200</v>
      </c>
      <c r="I11" s="35">
        <v>7.7</v>
      </c>
      <c r="J11" s="26">
        <v>4.3</v>
      </c>
      <c r="K11" s="26">
        <v>12.9</v>
      </c>
      <c r="L11" s="26">
        <v>185.9</v>
      </c>
      <c r="M11" s="25">
        <v>200</v>
      </c>
      <c r="N11" s="26">
        <v>7.7</v>
      </c>
      <c r="O11" s="26">
        <v>4.3</v>
      </c>
      <c r="P11" s="26">
        <v>12.9</v>
      </c>
      <c r="Q11" s="26">
        <v>185.9</v>
      </c>
    </row>
    <row r="12" spans="1:17" ht="15.75" x14ac:dyDescent="0.25">
      <c r="A12" s="2"/>
      <c r="B12" s="41" t="s">
        <v>4</v>
      </c>
      <c r="C12" s="14">
        <v>120</v>
      </c>
      <c r="D12" s="13">
        <v>0.3</v>
      </c>
      <c r="E12" s="13">
        <v>0.1</v>
      </c>
      <c r="F12" s="13">
        <v>13.2</v>
      </c>
      <c r="G12" s="13">
        <v>56</v>
      </c>
      <c r="H12" s="14">
        <v>120</v>
      </c>
      <c r="I12" s="13">
        <v>0.3</v>
      </c>
      <c r="J12" s="13">
        <v>0.1</v>
      </c>
      <c r="K12" s="13">
        <v>13.2</v>
      </c>
      <c r="L12" s="13">
        <v>56</v>
      </c>
      <c r="M12" s="14">
        <v>120</v>
      </c>
      <c r="N12" s="13">
        <v>0.3</v>
      </c>
      <c r="O12" s="13">
        <v>0.1</v>
      </c>
      <c r="P12" s="13">
        <v>13.2</v>
      </c>
      <c r="Q12" s="13">
        <v>56</v>
      </c>
    </row>
    <row r="13" spans="1:17" ht="30" x14ac:dyDescent="0.25">
      <c r="A13" s="2"/>
      <c r="B13" s="42" t="s">
        <v>15</v>
      </c>
      <c r="C13" s="15">
        <v>30</v>
      </c>
      <c r="D13" s="16">
        <v>2.2000000000000002</v>
      </c>
      <c r="E13" s="16">
        <v>0.3</v>
      </c>
      <c r="F13" s="16">
        <v>13.8</v>
      </c>
      <c r="G13" s="16">
        <v>67.5</v>
      </c>
      <c r="H13" s="15">
        <v>50</v>
      </c>
      <c r="I13" s="16">
        <v>3</v>
      </c>
      <c r="J13" s="16">
        <v>0.4</v>
      </c>
      <c r="K13" s="16">
        <v>18.3</v>
      </c>
      <c r="L13" s="16">
        <v>90</v>
      </c>
      <c r="M13" s="15">
        <v>50</v>
      </c>
      <c r="N13" s="16">
        <v>3</v>
      </c>
      <c r="O13" s="16">
        <v>0.4</v>
      </c>
      <c r="P13" s="16">
        <v>18.3</v>
      </c>
      <c r="Q13" s="16">
        <v>90</v>
      </c>
    </row>
    <row r="14" spans="1:17" ht="15.75" x14ac:dyDescent="0.25">
      <c r="A14" s="2"/>
      <c r="B14" s="42"/>
      <c r="C14" s="14">
        <f>SUM(C10:C13)</f>
        <v>550</v>
      </c>
      <c r="D14" s="14">
        <f t="shared" ref="D14:Q14" si="0">SUM(D10:D13)</f>
        <v>27.3</v>
      </c>
      <c r="E14" s="14">
        <f t="shared" si="0"/>
        <v>12.1</v>
      </c>
      <c r="F14" s="14">
        <f t="shared" si="0"/>
        <v>53.7</v>
      </c>
      <c r="G14" s="14">
        <f t="shared" si="0"/>
        <v>515.79999999999995</v>
      </c>
      <c r="H14" s="14">
        <f t="shared" si="0"/>
        <v>590</v>
      </c>
      <c r="I14" s="14">
        <f t="shared" si="0"/>
        <v>32</v>
      </c>
      <c r="J14" s="14">
        <f t="shared" si="0"/>
        <v>12.8</v>
      </c>
      <c r="K14" s="14">
        <f t="shared" si="0"/>
        <v>59.599999999999994</v>
      </c>
      <c r="L14" s="14">
        <f t="shared" si="0"/>
        <v>642.79999999999995</v>
      </c>
      <c r="M14" s="14">
        <f t="shared" si="0"/>
        <v>620</v>
      </c>
      <c r="N14" s="14">
        <f t="shared" si="0"/>
        <v>35</v>
      </c>
      <c r="O14" s="14">
        <f t="shared" si="0"/>
        <v>14.8</v>
      </c>
      <c r="P14" s="14">
        <f t="shared" si="0"/>
        <v>61.399999999999991</v>
      </c>
      <c r="Q14" s="14">
        <f t="shared" si="0"/>
        <v>692.8</v>
      </c>
    </row>
    <row r="15" spans="1:17" ht="15.75" x14ac:dyDescent="0.25">
      <c r="A15" s="2"/>
      <c r="B15" s="3"/>
      <c r="C15" s="17"/>
      <c r="D15" s="18">
        <f>D14*4/G14</f>
        <v>0.21170996510275303</v>
      </c>
      <c r="E15" s="18">
        <f>E14*9/G14</f>
        <v>0.2111283443195037</v>
      </c>
      <c r="F15" s="18">
        <f>F14*4/G14</f>
        <v>0.41644048080651419</v>
      </c>
      <c r="G15" s="18">
        <f>G14/2100</f>
        <v>0.2456190476190476</v>
      </c>
      <c r="H15" s="17"/>
      <c r="I15" s="18">
        <v>0.14000000000000001</v>
      </c>
      <c r="J15" s="18">
        <v>0.28000000000000003</v>
      </c>
      <c r="K15" s="18">
        <v>0.57999999999999996</v>
      </c>
      <c r="L15" s="18">
        <f>L14/2400</f>
        <v>0.26783333333333331</v>
      </c>
      <c r="M15" s="17"/>
      <c r="N15" s="18">
        <v>0.14000000000000001</v>
      </c>
      <c r="O15" s="18">
        <v>0.28999999999999998</v>
      </c>
      <c r="P15" s="18">
        <v>0.56999999999999995</v>
      </c>
      <c r="Q15" s="18">
        <f>Q14/2800</f>
        <v>0.24742857142857141</v>
      </c>
    </row>
    <row r="16" spans="1:17" x14ac:dyDescent="0.25">
      <c r="A16" s="2"/>
      <c r="B16" s="46" t="s">
        <v>16</v>
      </c>
      <c r="C16" s="80"/>
      <c r="D16" s="80"/>
      <c r="E16" s="80"/>
      <c r="F16" s="80"/>
      <c r="G16" s="80"/>
      <c r="H16" s="80"/>
      <c r="I16" s="80"/>
      <c r="J16" s="80"/>
      <c r="K16" s="80"/>
      <c r="L16" s="80"/>
      <c r="M16" s="80"/>
      <c r="N16" s="80"/>
      <c r="O16" s="80"/>
      <c r="P16" s="80"/>
      <c r="Q16" s="80"/>
    </row>
    <row r="17" spans="1:17" ht="18.75" x14ac:dyDescent="0.3">
      <c r="A17" s="2"/>
      <c r="B17" s="3" t="s">
        <v>17</v>
      </c>
      <c r="C17" s="25">
        <v>70</v>
      </c>
      <c r="D17" s="26">
        <v>18.829999999999998</v>
      </c>
      <c r="E17" s="26">
        <v>3.04</v>
      </c>
      <c r="F17" s="26">
        <v>3.76</v>
      </c>
      <c r="G17" s="26">
        <v>178.63</v>
      </c>
      <c r="H17" s="25">
        <v>90</v>
      </c>
      <c r="I17" s="26">
        <v>21.49</v>
      </c>
      <c r="J17" s="26">
        <v>4.17</v>
      </c>
      <c r="K17" s="26">
        <v>6.38</v>
      </c>
      <c r="L17" s="26">
        <v>199.19</v>
      </c>
      <c r="M17" s="25">
        <v>100</v>
      </c>
      <c r="N17" s="26">
        <v>23.96</v>
      </c>
      <c r="O17" s="26">
        <v>4.28</v>
      </c>
      <c r="P17" s="26">
        <v>7.97</v>
      </c>
      <c r="Q17" s="26">
        <v>237.65</v>
      </c>
    </row>
    <row r="18" spans="1:17" ht="18.75" x14ac:dyDescent="0.3">
      <c r="A18" s="2"/>
      <c r="B18" s="3" t="s">
        <v>5</v>
      </c>
      <c r="C18" s="27">
        <v>20</v>
      </c>
      <c r="D18" s="26">
        <v>0.5</v>
      </c>
      <c r="E18" s="26">
        <v>3.7</v>
      </c>
      <c r="F18" s="26">
        <v>1.8</v>
      </c>
      <c r="G18" s="26">
        <v>42.1</v>
      </c>
      <c r="H18" s="27">
        <v>20</v>
      </c>
      <c r="I18" s="26">
        <v>0.5</v>
      </c>
      <c r="J18" s="26">
        <v>3.7</v>
      </c>
      <c r="K18" s="26">
        <v>1.8</v>
      </c>
      <c r="L18" s="26">
        <v>42.1</v>
      </c>
      <c r="M18" s="27">
        <v>20</v>
      </c>
      <c r="N18" s="26">
        <v>0.5</v>
      </c>
      <c r="O18" s="26">
        <v>3.7</v>
      </c>
      <c r="P18" s="26">
        <v>1.8</v>
      </c>
      <c r="Q18" s="26">
        <v>42.1</v>
      </c>
    </row>
    <row r="19" spans="1:17" ht="26.25" customHeight="1" x14ac:dyDescent="0.25">
      <c r="A19" s="2"/>
      <c r="B19" s="3" t="s">
        <v>23</v>
      </c>
      <c r="C19" s="15">
        <v>130</v>
      </c>
      <c r="D19" s="16">
        <v>2.4</v>
      </c>
      <c r="E19" s="16">
        <v>4.7</v>
      </c>
      <c r="F19" s="16">
        <v>12.6</v>
      </c>
      <c r="G19" s="16">
        <v>161.80000000000001</v>
      </c>
      <c r="H19" s="15">
        <v>150</v>
      </c>
      <c r="I19" s="16">
        <v>2.7</v>
      </c>
      <c r="J19" s="16">
        <v>7.3</v>
      </c>
      <c r="K19" s="16">
        <v>14.5</v>
      </c>
      <c r="L19" s="16">
        <v>200.8</v>
      </c>
      <c r="M19" s="15">
        <v>180</v>
      </c>
      <c r="N19" s="16">
        <v>3.1</v>
      </c>
      <c r="O19" s="16">
        <v>6.5</v>
      </c>
      <c r="P19" s="16">
        <v>16.7</v>
      </c>
      <c r="Q19" s="16">
        <v>261.8</v>
      </c>
    </row>
    <row r="20" spans="1:17" ht="18.75" x14ac:dyDescent="0.25">
      <c r="A20" s="2"/>
      <c r="B20" s="3" t="s">
        <v>9</v>
      </c>
      <c r="C20" s="28">
        <v>200</v>
      </c>
      <c r="D20" s="29">
        <v>0.3</v>
      </c>
      <c r="E20" s="29">
        <v>0.1</v>
      </c>
      <c r="F20" s="29">
        <v>15.6</v>
      </c>
      <c r="G20" s="29">
        <v>68.5</v>
      </c>
      <c r="H20" s="28">
        <v>200</v>
      </c>
      <c r="I20" s="29">
        <v>0.3</v>
      </c>
      <c r="J20" s="29">
        <v>0.1</v>
      </c>
      <c r="K20" s="29">
        <v>15.6</v>
      </c>
      <c r="L20" s="29">
        <v>68.5</v>
      </c>
      <c r="M20" s="28">
        <v>200</v>
      </c>
      <c r="N20" s="29">
        <v>0.3</v>
      </c>
      <c r="O20" s="29">
        <v>0.1</v>
      </c>
      <c r="P20" s="29">
        <v>15.6</v>
      </c>
      <c r="Q20" s="29">
        <v>68.5</v>
      </c>
    </row>
    <row r="21" spans="1:17" ht="30" x14ac:dyDescent="0.25">
      <c r="A21" s="2"/>
      <c r="B21" s="42" t="s">
        <v>15</v>
      </c>
      <c r="C21" s="15">
        <v>30</v>
      </c>
      <c r="D21" s="16">
        <v>2.2000000000000002</v>
      </c>
      <c r="E21" s="16">
        <v>0.3</v>
      </c>
      <c r="F21" s="16">
        <v>13.8</v>
      </c>
      <c r="G21" s="16">
        <v>67.5</v>
      </c>
      <c r="H21" s="15">
        <v>50</v>
      </c>
      <c r="I21" s="16">
        <v>3</v>
      </c>
      <c r="J21" s="16">
        <v>0.4</v>
      </c>
      <c r="K21" s="16">
        <v>18.3</v>
      </c>
      <c r="L21" s="16">
        <v>90</v>
      </c>
      <c r="M21" s="15">
        <v>50</v>
      </c>
      <c r="N21" s="16">
        <v>3</v>
      </c>
      <c r="O21" s="16">
        <v>0.4</v>
      </c>
      <c r="P21" s="16">
        <v>18.3</v>
      </c>
      <c r="Q21" s="16">
        <v>90</v>
      </c>
    </row>
    <row r="22" spans="1:17" ht="15.75" x14ac:dyDescent="0.25">
      <c r="A22" s="2"/>
      <c r="B22" s="42"/>
      <c r="C22" s="14">
        <f>SUM(C17:C21)</f>
        <v>450</v>
      </c>
      <c r="D22" s="14">
        <f t="shared" ref="D22:Q22" si="1">SUM(D17:D21)</f>
        <v>24.229999999999997</v>
      </c>
      <c r="E22" s="14">
        <f t="shared" si="1"/>
        <v>11.840000000000002</v>
      </c>
      <c r="F22" s="14">
        <f t="shared" si="1"/>
        <v>47.56</v>
      </c>
      <c r="G22" s="14">
        <f t="shared" si="1"/>
        <v>518.53</v>
      </c>
      <c r="H22" s="14">
        <f t="shared" si="1"/>
        <v>510</v>
      </c>
      <c r="I22" s="14">
        <f t="shared" si="1"/>
        <v>27.99</v>
      </c>
      <c r="J22" s="14">
        <f t="shared" si="1"/>
        <v>15.67</v>
      </c>
      <c r="K22" s="14">
        <f t="shared" si="1"/>
        <v>56.58</v>
      </c>
      <c r="L22" s="14">
        <f t="shared" si="1"/>
        <v>600.59</v>
      </c>
      <c r="M22" s="14">
        <f t="shared" si="1"/>
        <v>550</v>
      </c>
      <c r="N22" s="14">
        <f t="shared" si="1"/>
        <v>30.860000000000003</v>
      </c>
      <c r="O22" s="14">
        <f t="shared" si="1"/>
        <v>14.98</v>
      </c>
      <c r="P22" s="14">
        <f t="shared" si="1"/>
        <v>60.370000000000005</v>
      </c>
      <c r="Q22" s="14">
        <f t="shared" si="1"/>
        <v>700.05</v>
      </c>
    </row>
    <row r="23" spans="1:17" ht="15.75" x14ac:dyDescent="0.25">
      <c r="A23" s="2"/>
      <c r="B23" s="42"/>
      <c r="C23" s="17"/>
      <c r="D23" s="18">
        <f>D22*4/G22</f>
        <v>0.18691300406919559</v>
      </c>
      <c r="E23" s="18">
        <f>E22*9/G22</f>
        <v>0.20550402098239257</v>
      </c>
      <c r="F23" s="18">
        <f>F22*4/G22</f>
        <v>0.36688330472682396</v>
      </c>
      <c r="G23" s="47">
        <f>G22/2100</f>
        <v>0.24691904761904759</v>
      </c>
      <c r="H23" s="17"/>
      <c r="I23" s="18">
        <v>0.14000000000000001</v>
      </c>
      <c r="J23" s="18">
        <v>0.28000000000000003</v>
      </c>
      <c r="K23" s="18">
        <v>0.57999999999999996</v>
      </c>
      <c r="L23" s="18">
        <f>L22/2400</f>
        <v>0.25024583333333333</v>
      </c>
      <c r="M23" s="17"/>
      <c r="N23" s="18">
        <v>0.14000000000000001</v>
      </c>
      <c r="O23" s="18">
        <v>0.28999999999999998</v>
      </c>
      <c r="P23" s="18">
        <v>0.56999999999999995</v>
      </c>
      <c r="Q23" s="47">
        <f>Q22/2800</f>
        <v>0.25001785714285713</v>
      </c>
    </row>
    <row r="24" spans="1:17" x14ac:dyDescent="0.25">
      <c r="A24" s="2"/>
      <c r="B24" s="3"/>
      <c r="C24" s="80"/>
      <c r="D24" s="80"/>
      <c r="E24" s="80"/>
      <c r="F24" s="80"/>
      <c r="G24" s="80"/>
      <c r="H24" s="80"/>
      <c r="I24" s="80"/>
      <c r="J24" s="80"/>
      <c r="K24" s="80"/>
      <c r="L24" s="80"/>
      <c r="M24" s="80"/>
      <c r="N24" s="80"/>
      <c r="O24" s="80"/>
      <c r="P24" s="80"/>
      <c r="Q24" s="80"/>
    </row>
    <row r="25" spans="1:17" x14ac:dyDescent="0.25">
      <c r="A25" s="2"/>
      <c r="B25" s="46" t="s">
        <v>20</v>
      </c>
      <c r="C25" s="80"/>
      <c r="D25" s="80"/>
      <c r="E25" s="80"/>
      <c r="F25" s="80"/>
      <c r="G25" s="80"/>
      <c r="H25" s="80"/>
      <c r="I25" s="80"/>
      <c r="J25" s="80"/>
      <c r="K25" s="80"/>
      <c r="L25" s="80"/>
      <c r="M25" s="80"/>
      <c r="N25" s="80"/>
      <c r="O25" s="80"/>
      <c r="P25" s="80"/>
      <c r="Q25" s="80"/>
    </row>
    <row r="26" spans="1:17" ht="28.5" customHeight="1" x14ac:dyDescent="0.25">
      <c r="A26" s="2"/>
      <c r="B26" s="3" t="s">
        <v>28</v>
      </c>
      <c r="C26" s="34">
        <v>70</v>
      </c>
      <c r="D26" s="24">
        <v>17.100000000000001</v>
      </c>
      <c r="E26" s="23">
        <v>2.2999999999999998</v>
      </c>
      <c r="F26" s="23">
        <v>1.2</v>
      </c>
      <c r="G26" s="23">
        <v>175.9</v>
      </c>
      <c r="H26" s="21">
        <v>90</v>
      </c>
      <c r="I26" s="23">
        <v>18.100000000000001</v>
      </c>
      <c r="J26" s="23">
        <v>2.6</v>
      </c>
      <c r="K26" s="24">
        <v>1.3</v>
      </c>
      <c r="L26" s="24">
        <v>201.9</v>
      </c>
      <c r="M26" s="21">
        <v>100</v>
      </c>
      <c r="N26" s="24">
        <v>18.2</v>
      </c>
      <c r="O26" s="24">
        <v>2.8</v>
      </c>
      <c r="P26" s="24">
        <v>2.2999999999999998</v>
      </c>
      <c r="Q26" s="48">
        <v>285.10000000000002</v>
      </c>
    </row>
    <row r="27" spans="1:17" ht="15.75" customHeight="1" x14ac:dyDescent="0.25">
      <c r="A27" s="2"/>
      <c r="B27" s="3" t="s">
        <v>18</v>
      </c>
      <c r="C27" s="49">
        <v>130</v>
      </c>
      <c r="D27" s="50">
        <v>5.68</v>
      </c>
      <c r="E27" s="50">
        <v>5.73</v>
      </c>
      <c r="F27" s="50">
        <v>28.71</v>
      </c>
      <c r="G27" s="50">
        <v>205.41</v>
      </c>
      <c r="H27" s="49">
        <v>150</v>
      </c>
      <c r="I27" s="50">
        <v>6.55</v>
      </c>
      <c r="J27" s="50">
        <v>5.97</v>
      </c>
      <c r="K27" s="50">
        <v>33.08</v>
      </c>
      <c r="L27" s="50">
        <v>231.03</v>
      </c>
      <c r="M27" s="49">
        <v>180</v>
      </c>
      <c r="N27" s="50">
        <v>7.77</v>
      </c>
      <c r="O27" s="50">
        <v>6.31</v>
      </c>
      <c r="P27" s="50">
        <v>39.32</v>
      </c>
      <c r="Q27" s="50">
        <v>267.63</v>
      </c>
    </row>
    <row r="28" spans="1:17" ht="18.75" customHeight="1" x14ac:dyDescent="0.25">
      <c r="A28" s="2"/>
      <c r="B28" s="3" t="s">
        <v>24</v>
      </c>
      <c r="C28" s="28">
        <v>200</v>
      </c>
      <c r="D28" s="29">
        <v>0.3</v>
      </c>
      <c r="E28" s="29">
        <v>0.1</v>
      </c>
      <c r="F28" s="29">
        <v>15.6</v>
      </c>
      <c r="G28" s="29">
        <v>68.5</v>
      </c>
      <c r="H28" s="28">
        <v>200</v>
      </c>
      <c r="I28" s="29">
        <v>0.3</v>
      </c>
      <c r="J28" s="29">
        <v>0.1</v>
      </c>
      <c r="K28" s="29">
        <v>15.6</v>
      </c>
      <c r="L28" s="29">
        <v>68.5</v>
      </c>
      <c r="M28" s="28">
        <v>200</v>
      </c>
      <c r="N28" s="29">
        <v>0.3</v>
      </c>
      <c r="O28" s="29">
        <v>0.1</v>
      </c>
      <c r="P28" s="29">
        <v>15.6</v>
      </c>
      <c r="Q28" s="29">
        <v>68.5</v>
      </c>
    </row>
    <row r="29" spans="1:17" ht="30" x14ac:dyDescent="0.25">
      <c r="A29" s="2"/>
      <c r="B29" s="42" t="s">
        <v>15</v>
      </c>
      <c r="C29" s="15">
        <v>30</v>
      </c>
      <c r="D29" s="16">
        <v>2.2000000000000002</v>
      </c>
      <c r="E29" s="16">
        <v>0.3</v>
      </c>
      <c r="F29" s="16">
        <v>13.8</v>
      </c>
      <c r="G29" s="16">
        <v>67.5</v>
      </c>
      <c r="H29" s="15">
        <v>50</v>
      </c>
      <c r="I29" s="16">
        <v>3</v>
      </c>
      <c r="J29" s="16">
        <v>0.4</v>
      </c>
      <c r="K29" s="16">
        <v>18.3</v>
      </c>
      <c r="L29" s="16">
        <v>90</v>
      </c>
      <c r="M29" s="15">
        <v>50</v>
      </c>
      <c r="N29" s="16">
        <v>3</v>
      </c>
      <c r="O29" s="16">
        <v>0.4</v>
      </c>
      <c r="P29" s="16">
        <v>18.3</v>
      </c>
      <c r="Q29" s="16">
        <v>90</v>
      </c>
    </row>
    <row r="30" spans="1:17" ht="15.75" x14ac:dyDescent="0.25">
      <c r="A30" s="2"/>
      <c r="B30" s="42"/>
      <c r="C30" s="14">
        <f>SUM(C26:C29)</f>
        <v>430</v>
      </c>
      <c r="D30" s="14">
        <f t="shared" ref="D30:Q30" si="2">SUM(D26:D29)</f>
        <v>25.28</v>
      </c>
      <c r="E30" s="14">
        <f t="shared" si="2"/>
        <v>8.4300000000000015</v>
      </c>
      <c r="F30" s="14">
        <f t="shared" si="2"/>
        <v>59.31</v>
      </c>
      <c r="G30" s="14">
        <f t="shared" si="2"/>
        <v>517.30999999999995</v>
      </c>
      <c r="H30" s="14">
        <f t="shared" si="2"/>
        <v>490</v>
      </c>
      <c r="I30" s="14">
        <f t="shared" si="2"/>
        <v>27.950000000000003</v>
      </c>
      <c r="J30" s="14">
        <f t="shared" si="2"/>
        <v>9.07</v>
      </c>
      <c r="K30" s="14">
        <f t="shared" si="2"/>
        <v>68.28</v>
      </c>
      <c r="L30" s="14">
        <f t="shared" si="2"/>
        <v>591.43000000000006</v>
      </c>
      <c r="M30" s="14">
        <f t="shared" si="2"/>
        <v>530</v>
      </c>
      <c r="N30" s="14">
        <f t="shared" si="2"/>
        <v>29.27</v>
      </c>
      <c r="O30" s="14">
        <f t="shared" si="2"/>
        <v>9.61</v>
      </c>
      <c r="P30" s="14">
        <f t="shared" si="2"/>
        <v>75.52</v>
      </c>
      <c r="Q30" s="14">
        <f t="shared" si="2"/>
        <v>711.23</v>
      </c>
    </row>
    <row r="31" spans="1:17" ht="15.75" x14ac:dyDescent="0.25">
      <c r="A31" s="2"/>
      <c r="B31" s="3"/>
      <c r="C31" s="17"/>
      <c r="D31" s="18">
        <f>D30*4/G30</f>
        <v>0.19547273395062925</v>
      </c>
      <c r="E31" s="18">
        <f>E30*9/G30</f>
        <v>0.146662542769326</v>
      </c>
      <c r="F31" s="18">
        <f>F30*4/G30</f>
        <v>0.45860315864761947</v>
      </c>
      <c r="G31" s="47">
        <f>G30/2100</f>
        <v>0.24633809523809522</v>
      </c>
      <c r="H31" s="17"/>
      <c r="I31" s="18">
        <v>0.14000000000000001</v>
      </c>
      <c r="J31" s="18">
        <v>0.28000000000000003</v>
      </c>
      <c r="K31" s="18">
        <v>0.57999999999999996</v>
      </c>
      <c r="L31" s="47">
        <f>L30/2400</f>
        <v>0.2464291666666667</v>
      </c>
      <c r="M31" s="17"/>
      <c r="N31" s="18">
        <v>0.14000000000000001</v>
      </c>
      <c r="O31" s="18">
        <v>0.28999999999999998</v>
      </c>
      <c r="P31" s="18">
        <v>0.56999999999999995</v>
      </c>
      <c r="Q31" s="47">
        <f>Q30/2800</f>
        <v>0.25401071428571431</v>
      </c>
    </row>
    <row r="32" spans="1:17" ht="17.25" customHeight="1" x14ac:dyDescent="0.25">
      <c r="A32" s="2"/>
      <c r="B32" s="46" t="s">
        <v>22</v>
      </c>
      <c r="C32" s="80"/>
      <c r="D32" s="80"/>
      <c r="E32" s="80"/>
      <c r="F32" s="80"/>
      <c r="G32" s="80"/>
      <c r="H32" s="80"/>
      <c r="I32" s="80"/>
      <c r="J32" s="80"/>
      <c r="K32" s="80"/>
      <c r="L32" s="80"/>
      <c r="M32" s="80"/>
      <c r="N32" s="80"/>
      <c r="O32" s="80"/>
      <c r="P32" s="80"/>
      <c r="Q32" s="80"/>
    </row>
    <row r="33" spans="1:17" ht="40.5" customHeight="1" x14ac:dyDescent="0.25">
      <c r="A33" s="2"/>
      <c r="B33" s="3" t="s">
        <v>29</v>
      </c>
      <c r="C33" s="32">
        <v>60</v>
      </c>
      <c r="D33" s="33">
        <v>0.5</v>
      </c>
      <c r="E33" s="33">
        <v>3.1</v>
      </c>
      <c r="F33" s="33">
        <v>2.4</v>
      </c>
      <c r="G33" s="33">
        <v>39.299999999999997</v>
      </c>
      <c r="H33" s="32">
        <v>80</v>
      </c>
      <c r="I33" s="33">
        <v>0.7</v>
      </c>
      <c r="J33" s="33">
        <v>3.1</v>
      </c>
      <c r="K33" s="33">
        <v>3.2</v>
      </c>
      <c r="L33" s="33">
        <v>43.6</v>
      </c>
      <c r="M33" s="32">
        <v>100</v>
      </c>
      <c r="N33" s="33">
        <v>0.9</v>
      </c>
      <c r="O33" s="33">
        <v>5.0999999999999996</v>
      </c>
      <c r="P33" s="33">
        <v>4.2</v>
      </c>
      <c r="Q33" s="33">
        <v>66.3</v>
      </c>
    </row>
    <row r="34" spans="1:17" ht="15.75" customHeight="1" x14ac:dyDescent="0.25">
      <c r="A34" s="2"/>
      <c r="B34" s="55" t="s">
        <v>7</v>
      </c>
      <c r="C34" s="20">
        <v>200</v>
      </c>
      <c r="D34" s="1">
        <v>10.130000000000001</v>
      </c>
      <c r="E34" s="24">
        <v>4.93</v>
      </c>
      <c r="F34" s="24">
        <v>11.98</v>
      </c>
      <c r="G34" s="24">
        <v>129.79</v>
      </c>
      <c r="H34" s="21">
        <v>250</v>
      </c>
      <c r="I34" s="23">
        <v>12.5</v>
      </c>
      <c r="J34" s="24">
        <v>6.09</v>
      </c>
      <c r="K34" s="1">
        <v>14.73</v>
      </c>
      <c r="L34" s="1">
        <v>160.07</v>
      </c>
      <c r="M34" s="22">
        <v>300</v>
      </c>
      <c r="N34" s="1">
        <v>14.12</v>
      </c>
      <c r="O34" s="1">
        <v>8.52</v>
      </c>
      <c r="P34" s="1">
        <v>16.98</v>
      </c>
      <c r="Q34" s="1">
        <v>190.85</v>
      </c>
    </row>
    <row r="35" spans="1:17" ht="33" customHeight="1" x14ac:dyDescent="0.25">
      <c r="A35" s="2"/>
      <c r="B35" s="3" t="s">
        <v>56</v>
      </c>
      <c r="C35" s="15">
        <v>50</v>
      </c>
      <c r="D35" s="16">
        <v>7.3</v>
      </c>
      <c r="E35" s="16">
        <v>12.2</v>
      </c>
      <c r="F35" s="16">
        <v>27.9</v>
      </c>
      <c r="G35" s="16">
        <v>364.7</v>
      </c>
      <c r="H35" s="15">
        <v>50</v>
      </c>
      <c r="I35" s="16">
        <v>7.3</v>
      </c>
      <c r="J35" s="16">
        <v>12.2</v>
      </c>
      <c r="K35" s="16">
        <v>27.9</v>
      </c>
      <c r="L35" s="16">
        <v>364.7</v>
      </c>
      <c r="M35" s="15">
        <v>50</v>
      </c>
      <c r="N35" s="16">
        <v>7.3</v>
      </c>
      <c r="O35" s="16">
        <v>12.2</v>
      </c>
      <c r="P35" s="16">
        <v>27.9</v>
      </c>
      <c r="Q35" s="16">
        <v>364.7</v>
      </c>
    </row>
    <row r="36" spans="1:17" ht="36.75" customHeight="1" x14ac:dyDescent="0.25">
      <c r="A36" s="2"/>
      <c r="B36" s="3" t="s">
        <v>19</v>
      </c>
      <c r="C36" s="56">
        <v>200</v>
      </c>
      <c r="D36" s="57">
        <v>0.3</v>
      </c>
      <c r="E36" s="57">
        <v>0.4</v>
      </c>
      <c r="F36" s="57">
        <v>15.6</v>
      </c>
      <c r="G36" s="57">
        <v>68.5</v>
      </c>
      <c r="H36" s="56">
        <v>200</v>
      </c>
      <c r="I36" s="57">
        <v>0.3</v>
      </c>
      <c r="J36" s="57">
        <v>0.4</v>
      </c>
      <c r="K36" s="57">
        <v>15.6</v>
      </c>
      <c r="L36" s="57">
        <v>68.5</v>
      </c>
      <c r="M36" s="56">
        <v>200</v>
      </c>
      <c r="N36" s="57">
        <v>0.3</v>
      </c>
      <c r="O36" s="57">
        <v>0.4</v>
      </c>
      <c r="P36" s="57">
        <v>15.6</v>
      </c>
      <c r="Q36" s="57">
        <v>68.5</v>
      </c>
    </row>
    <row r="37" spans="1:17" ht="30" x14ac:dyDescent="0.25">
      <c r="A37" s="2"/>
      <c r="B37" s="42" t="s">
        <v>15</v>
      </c>
      <c r="C37" s="15">
        <v>30</v>
      </c>
      <c r="D37" s="16">
        <v>2.2000000000000002</v>
      </c>
      <c r="E37" s="16">
        <v>0.3</v>
      </c>
      <c r="F37" s="16">
        <v>13.8</v>
      </c>
      <c r="G37" s="16">
        <v>67.5</v>
      </c>
      <c r="H37" s="15">
        <v>50</v>
      </c>
      <c r="I37" s="16">
        <v>3</v>
      </c>
      <c r="J37" s="16">
        <v>0.4</v>
      </c>
      <c r="K37" s="16">
        <v>18.3</v>
      </c>
      <c r="L37" s="16">
        <v>90</v>
      </c>
      <c r="M37" s="15">
        <v>50</v>
      </c>
      <c r="N37" s="16">
        <v>3</v>
      </c>
      <c r="O37" s="16">
        <v>0.4</v>
      </c>
      <c r="P37" s="16">
        <v>18.3</v>
      </c>
      <c r="Q37" s="16">
        <v>90</v>
      </c>
    </row>
    <row r="38" spans="1:17" ht="15.75" x14ac:dyDescent="0.25">
      <c r="A38" s="2"/>
      <c r="B38" s="42"/>
      <c r="C38" s="14">
        <f>SUM(C33:C37)</f>
        <v>540</v>
      </c>
      <c r="D38" s="14">
        <f>SUM(D33:D37)</f>
        <v>20.43</v>
      </c>
      <c r="E38" s="14">
        <f t="shared" ref="E38:Q38" si="3">SUM(E33:E37)</f>
        <v>20.929999999999996</v>
      </c>
      <c r="F38" s="14">
        <f t="shared" si="3"/>
        <v>71.680000000000007</v>
      </c>
      <c r="G38" s="14">
        <f t="shared" si="3"/>
        <v>669.79</v>
      </c>
      <c r="H38" s="14">
        <f t="shared" si="3"/>
        <v>630</v>
      </c>
      <c r="I38" s="14">
        <f t="shared" si="3"/>
        <v>23.8</v>
      </c>
      <c r="J38" s="14">
        <f t="shared" si="3"/>
        <v>22.189999999999998</v>
      </c>
      <c r="K38" s="14">
        <f t="shared" si="3"/>
        <v>79.73</v>
      </c>
      <c r="L38" s="14">
        <f t="shared" si="3"/>
        <v>726.87</v>
      </c>
      <c r="M38" s="14">
        <f t="shared" si="3"/>
        <v>700</v>
      </c>
      <c r="N38" s="14">
        <f t="shared" si="3"/>
        <v>25.62</v>
      </c>
      <c r="O38" s="14">
        <f t="shared" si="3"/>
        <v>26.619999999999997</v>
      </c>
      <c r="P38" s="14">
        <f t="shared" si="3"/>
        <v>82.97999999999999</v>
      </c>
      <c r="Q38" s="14">
        <f t="shared" si="3"/>
        <v>780.34999999999991</v>
      </c>
    </row>
    <row r="39" spans="1:17" ht="15.75" x14ac:dyDescent="0.25">
      <c r="A39" s="2"/>
      <c r="B39" s="3"/>
      <c r="C39" s="17"/>
      <c r="D39" s="18">
        <f>D38*4/G38</f>
        <v>0.12200839068961913</v>
      </c>
      <c r="E39" s="18">
        <f>E38*9/G38</f>
        <v>0.28123740276803177</v>
      </c>
      <c r="F39" s="18">
        <f>F38*4/G38</f>
        <v>0.42807447110288305</v>
      </c>
      <c r="G39" s="47">
        <f>G38/2100</f>
        <v>0.31894761904761904</v>
      </c>
      <c r="H39" s="17"/>
      <c r="I39" s="18">
        <v>0.14000000000000001</v>
      </c>
      <c r="J39" s="18">
        <v>0.28000000000000003</v>
      </c>
      <c r="K39" s="18">
        <v>0.57999999999999996</v>
      </c>
      <c r="L39" s="18">
        <f>L38/2400</f>
        <v>0.30286249999999998</v>
      </c>
      <c r="M39" s="17"/>
      <c r="N39" s="18">
        <v>0.14000000000000001</v>
      </c>
      <c r="O39" s="18">
        <v>0.28999999999999998</v>
      </c>
      <c r="P39" s="18">
        <v>0.56999999999999995</v>
      </c>
      <c r="Q39" s="47">
        <f>Q38/2800</f>
        <v>0.27869642857142851</v>
      </c>
    </row>
    <row r="40" spans="1:17" x14ac:dyDescent="0.25">
      <c r="A40" s="2"/>
      <c r="B40" s="46" t="s">
        <v>25</v>
      </c>
      <c r="C40" s="80"/>
      <c r="D40" s="80"/>
      <c r="E40" s="80"/>
      <c r="F40" s="80"/>
      <c r="G40" s="80"/>
      <c r="H40" s="80"/>
      <c r="I40" s="80"/>
      <c r="J40" s="80"/>
      <c r="K40" s="80"/>
      <c r="L40" s="80"/>
      <c r="M40" s="80"/>
      <c r="N40" s="80"/>
      <c r="O40" s="80"/>
      <c r="P40" s="80"/>
      <c r="Q40" s="80"/>
    </row>
    <row r="41" spans="1:17" ht="15.75" x14ac:dyDescent="0.25">
      <c r="A41" s="2"/>
      <c r="B41" s="3" t="s">
        <v>38</v>
      </c>
      <c r="C41" s="39">
        <v>200</v>
      </c>
      <c r="D41" s="40">
        <v>21.6</v>
      </c>
      <c r="E41" s="40">
        <v>6.1</v>
      </c>
      <c r="F41" s="40">
        <v>37</v>
      </c>
      <c r="G41" s="40">
        <v>296.39999999999998</v>
      </c>
      <c r="H41" s="39">
        <v>220</v>
      </c>
      <c r="I41" s="40">
        <v>24.8</v>
      </c>
      <c r="J41" s="40">
        <v>6.3</v>
      </c>
      <c r="K41" s="40">
        <v>41.1</v>
      </c>
      <c r="L41" s="40">
        <v>354.1</v>
      </c>
      <c r="M41" s="39">
        <v>250</v>
      </c>
      <c r="N41" s="40">
        <v>26.8</v>
      </c>
      <c r="O41" s="40">
        <v>8.4</v>
      </c>
      <c r="P41" s="40">
        <v>45.5</v>
      </c>
      <c r="Q41" s="40">
        <v>372.8</v>
      </c>
    </row>
    <row r="42" spans="1:17" ht="31.5" x14ac:dyDescent="0.25">
      <c r="A42" s="2"/>
      <c r="B42" s="55" t="s">
        <v>32</v>
      </c>
      <c r="C42" s="49">
        <v>200</v>
      </c>
      <c r="D42" s="67">
        <v>7.7</v>
      </c>
      <c r="E42" s="67">
        <v>4.3</v>
      </c>
      <c r="F42" s="67">
        <v>12.9</v>
      </c>
      <c r="G42" s="67">
        <v>199.3</v>
      </c>
      <c r="H42" s="49">
        <v>200</v>
      </c>
      <c r="I42" s="68">
        <v>7.7</v>
      </c>
      <c r="J42" s="67">
        <v>4.3</v>
      </c>
      <c r="K42" s="67">
        <v>12.9</v>
      </c>
      <c r="L42" s="67">
        <v>199.3</v>
      </c>
      <c r="M42" s="49">
        <v>200</v>
      </c>
      <c r="N42" s="67">
        <v>7.7</v>
      </c>
      <c r="O42" s="67">
        <v>4.3</v>
      </c>
      <c r="P42" s="67">
        <v>12.9</v>
      </c>
      <c r="Q42" s="67">
        <v>199.3</v>
      </c>
    </row>
    <row r="43" spans="1:17" ht="15.75" x14ac:dyDescent="0.25">
      <c r="A43" s="2"/>
      <c r="B43" s="41" t="s">
        <v>4</v>
      </c>
      <c r="C43" s="14">
        <v>120</v>
      </c>
      <c r="D43" s="13">
        <v>0.3</v>
      </c>
      <c r="E43" s="13">
        <v>0.1</v>
      </c>
      <c r="F43" s="13">
        <v>13.2</v>
      </c>
      <c r="G43" s="13">
        <v>56</v>
      </c>
      <c r="H43" s="14">
        <v>120</v>
      </c>
      <c r="I43" s="13">
        <v>0.3</v>
      </c>
      <c r="J43" s="13">
        <v>0.1</v>
      </c>
      <c r="K43" s="13">
        <v>13.2</v>
      </c>
      <c r="L43" s="13">
        <v>56</v>
      </c>
      <c r="M43" s="14">
        <v>120</v>
      </c>
      <c r="N43" s="13">
        <v>0.3</v>
      </c>
      <c r="O43" s="13">
        <v>0.1</v>
      </c>
      <c r="P43" s="13">
        <v>13.2</v>
      </c>
      <c r="Q43" s="13">
        <v>56</v>
      </c>
    </row>
    <row r="44" spans="1:17" ht="30" x14ac:dyDescent="0.25">
      <c r="A44" s="2"/>
      <c r="B44" s="42" t="s">
        <v>15</v>
      </c>
      <c r="C44" s="15">
        <v>30</v>
      </c>
      <c r="D44" s="16">
        <v>2.2000000000000002</v>
      </c>
      <c r="E44" s="16">
        <v>0.3</v>
      </c>
      <c r="F44" s="16">
        <v>13.8</v>
      </c>
      <c r="G44" s="16">
        <v>67.5</v>
      </c>
      <c r="H44" s="15">
        <v>50</v>
      </c>
      <c r="I44" s="16">
        <v>3</v>
      </c>
      <c r="J44" s="16">
        <v>0.4</v>
      </c>
      <c r="K44" s="16">
        <v>18.3</v>
      </c>
      <c r="L44" s="16">
        <v>90</v>
      </c>
      <c r="M44" s="15">
        <v>50</v>
      </c>
      <c r="N44" s="16">
        <v>3</v>
      </c>
      <c r="O44" s="16">
        <v>0.4</v>
      </c>
      <c r="P44" s="16">
        <v>18.3</v>
      </c>
      <c r="Q44" s="16">
        <v>90</v>
      </c>
    </row>
    <row r="45" spans="1:17" ht="15.75" x14ac:dyDescent="0.25">
      <c r="A45" s="2"/>
      <c r="B45" s="42"/>
      <c r="C45" s="14">
        <f>SUM(C41:C44)</f>
        <v>550</v>
      </c>
      <c r="D45" s="14">
        <f t="shared" ref="D45:Q45" si="4">SUM(D41:D44)</f>
        <v>31.8</v>
      </c>
      <c r="E45" s="14">
        <f t="shared" si="4"/>
        <v>10.799999999999999</v>
      </c>
      <c r="F45" s="14">
        <f t="shared" si="4"/>
        <v>76.899999999999991</v>
      </c>
      <c r="G45" s="14">
        <f t="shared" si="4"/>
        <v>619.20000000000005</v>
      </c>
      <c r="H45" s="14">
        <f t="shared" si="4"/>
        <v>590</v>
      </c>
      <c r="I45" s="14">
        <f t="shared" si="4"/>
        <v>35.799999999999997</v>
      </c>
      <c r="J45" s="14">
        <f t="shared" si="4"/>
        <v>11.1</v>
      </c>
      <c r="K45" s="14">
        <f t="shared" si="4"/>
        <v>85.5</v>
      </c>
      <c r="L45" s="14">
        <f t="shared" si="4"/>
        <v>699.40000000000009</v>
      </c>
      <c r="M45" s="14">
        <f t="shared" si="4"/>
        <v>620</v>
      </c>
      <c r="N45" s="14">
        <f t="shared" si="4"/>
        <v>37.799999999999997</v>
      </c>
      <c r="O45" s="14">
        <f t="shared" si="4"/>
        <v>13.2</v>
      </c>
      <c r="P45" s="14">
        <f t="shared" si="4"/>
        <v>89.899999999999991</v>
      </c>
      <c r="Q45" s="14">
        <f t="shared" si="4"/>
        <v>718.1</v>
      </c>
    </row>
    <row r="46" spans="1:17" ht="15.75" x14ac:dyDescent="0.25">
      <c r="A46" s="2"/>
      <c r="B46" s="3"/>
      <c r="C46" s="17"/>
      <c r="D46" s="18">
        <f>D45*4/G45</f>
        <v>0.20542635658914726</v>
      </c>
      <c r="E46" s="18">
        <f>E45*9/G45</f>
        <v>0.15697674418604649</v>
      </c>
      <c r="F46" s="18">
        <f>F45*4/G45</f>
        <v>0.49677002583979318</v>
      </c>
      <c r="G46" s="47">
        <f>G45/2100</f>
        <v>0.29485714285714287</v>
      </c>
      <c r="H46" s="17"/>
      <c r="I46" s="18">
        <v>0.14000000000000001</v>
      </c>
      <c r="J46" s="18">
        <v>0.28000000000000003</v>
      </c>
      <c r="K46" s="18">
        <v>0.57999999999999996</v>
      </c>
      <c r="L46" s="18">
        <f>L45/2400</f>
        <v>0.29141666666666671</v>
      </c>
      <c r="M46" s="17"/>
      <c r="N46" s="18">
        <v>0.14000000000000001</v>
      </c>
      <c r="O46" s="18">
        <v>0.28999999999999998</v>
      </c>
      <c r="P46" s="18">
        <v>0.56999999999999995</v>
      </c>
      <c r="Q46" s="47">
        <f>Q45/2800</f>
        <v>0.2564642857142857</v>
      </c>
    </row>
    <row r="47" spans="1:17" ht="15.75" x14ac:dyDescent="0.25">
      <c r="A47" s="2"/>
      <c r="B47" s="6"/>
    </row>
    <row r="48" spans="1:17" x14ac:dyDescent="0.25">
      <c r="A48" s="2"/>
    </row>
    <row r="49" spans="1:2" x14ac:dyDescent="0.25">
      <c r="A49" s="2"/>
    </row>
    <row r="50" spans="1:2" x14ac:dyDescent="0.25">
      <c r="A50" s="2"/>
    </row>
    <row r="51" spans="1:2" ht="15.75" x14ac:dyDescent="0.25">
      <c r="A51" s="2"/>
      <c r="B51" s="6"/>
    </row>
    <row r="52" spans="1:2" ht="15.75" x14ac:dyDescent="0.25">
      <c r="B52" s="9"/>
    </row>
    <row r="53" spans="1:2" ht="15.75" x14ac:dyDescent="0.25">
      <c r="B53" s="9"/>
    </row>
    <row r="54" spans="1:2" ht="15.75" x14ac:dyDescent="0.25">
      <c r="B54" s="9"/>
    </row>
    <row r="55" spans="1:2" x14ac:dyDescent="0.25">
      <c r="B55" s="10"/>
    </row>
  </sheetData>
  <mergeCells count="6">
    <mergeCell ref="B9:Q9"/>
    <mergeCell ref="B6:B7"/>
    <mergeCell ref="C6:G6"/>
    <mergeCell ref="H6:L6"/>
    <mergeCell ref="M6:Q6"/>
    <mergeCell ref="B8:Q8"/>
  </mergeCells>
  <pageMargins left="0.7" right="0.7" top="0.75" bottom="0.75" header="0.3" footer="0.3"/>
  <pageSetup paperSize="9" scale="46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Q57"/>
  <sheetViews>
    <sheetView tabSelected="1" view="pageBreakPreview" zoomScale="98" zoomScaleNormal="98" zoomScaleSheetLayoutView="98" workbookViewId="0">
      <selection activeCell="S4" sqref="S4"/>
    </sheetView>
  </sheetViews>
  <sheetFormatPr defaultRowHeight="15" x14ac:dyDescent="0.25"/>
  <cols>
    <col min="2" max="2" width="24.28515625" customWidth="1"/>
  </cols>
  <sheetData>
    <row r="1" spans="1:17" ht="15.75" x14ac:dyDescent="0.25">
      <c r="A1" s="2"/>
      <c r="B1" s="6"/>
    </row>
    <row r="2" spans="1:17" x14ac:dyDescent="0.25">
      <c r="A2" s="2"/>
      <c r="B2" s="7"/>
    </row>
    <row r="3" spans="1:17" x14ac:dyDescent="0.25">
      <c r="A3" s="2"/>
      <c r="B3" s="5"/>
    </row>
    <row r="4" spans="1:17" x14ac:dyDescent="0.25">
      <c r="A4" s="2"/>
      <c r="B4" s="8" t="s">
        <v>26</v>
      </c>
    </row>
    <row r="5" spans="1:17" x14ac:dyDescent="0.25">
      <c r="A5" s="2"/>
      <c r="B5" s="8"/>
    </row>
    <row r="6" spans="1:17" ht="27.75" customHeight="1" x14ac:dyDescent="0.25">
      <c r="A6" s="2"/>
      <c r="B6" s="84" t="s">
        <v>12</v>
      </c>
      <c r="C6" s="86" t="s">
        <v>44</v>
      </c>
      <c r="D6" s="86"/>
      <c r="E6" s="86"/>
      <c r="F6" s="86"/>
      <c r="G6" s="86"/>
      <c r="H6" s="86" t="s">
        <v>45</v>
      </c>
      <c r="I6" s="86"/>
      <c r="J6" s="86"/>
      <c r="K6" s="86"/>
      <c r="L6" s="86"/>
      <c r="M6" s="86" t="s">
        <v>46</v>
      </c>
      <c r="N6" s="86"/>
      <c r="O6" s="86"/>
      <c r="P6" s="86"/>
      <c r="Q6" s="86"/>
    </row>
    <row r="7" spans="1:17" ht="15.75" x14ac:dyDescent="0.25">
      <c r="A7" s="2"/>
      <c r="B7" s="84"/>
      <c r="C7" s="38" t="s">
        <v>47</v>
      </c>
      <c r="D7" s="38" t="s">
        <v>48</v>
      </c>
      <c r="E7" s="38" t="s">
        <v>49</v>
      </c>
      <c r="F7" s="38" t="s">
        <v>50</v>
      </c>
      <c r="G7" s="38" t="s">
        <v>51</v>
      </c>
      <c r="H7" s="38" t="s">
        <v>47</v>
      </c>
      <c r="I7" s="38" t="s">
        <v>48</v>
      </c>
      <c r="J7" s="38" t="s">
        <v>49</v>
      </c>
      <c r="K7" s="38" t="s">
        <v>50</v>
      </c>
      <c r="L7" s="38" t="s">
        <v>51</v>
      </c>
      <c r="M7" s="38" t="s">
        <v>47</v>
      </c>
      <c r="N7" s="38" t="s">
        <v>48</v>
      </c>
      <c r="O7" s="38" t="s">
        <v>49</v>
      </c>
      <c r="P7" s="38" t="s">
        <v>50</v>
      </c>
      <c r="Q7" s="38" t="s">
        <v>51</v>
      </c>
    </row>
    <row r="8" spans="1:17" x14ac:dyDescent="0.25">
      <c r="A8" s="2"/>
      <c r="B8" s="83" t="s">
        <v>2</v>
      </c>
      <c r="C8" s="83"/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</row>
    <row r="9" spans="1:17" ht="18.75" customHeight="1" x14ac:dyDescent="0.25">
      <c r="A9" s="2"/>
      <c r="B9" s="84" t="s">
        <v>13</v>
      </c>
      <c r="C9" s="84"/>
      <c r="D9" s="84"/>
      <c r="E9" s="84"/>
      <c r="F9" s="84"/>
      <c r="G9" s="84"/>
      <c r="H9" s="84"/>
      <c r="I9" s="84"/>
      <c r="J9" s="84"/>
      <c r="K9" s="84"/>
      <c r="L9" s="84"/>
      <c r="M9" s="84"/>
      <c r="N9" s="84"/>
      <c r="O9" s="84"/>
      <c r="P9" s="84"/>
      <c r="Q9" s="84"/>
    </row>
    <row r="10" spans="1:17" ht="16.5" customHeight="1" x14ac:dyDescent="0.25">
      <c r="A10" s="2"/>
      <c r="B10" s="3" t="s">
        <v>14</v>
      </c>
      <c r="C10" s="39">
        <v>200</v>
      </c>
      <c r="D10" s="40">
        <v>21.6</v>
      </c>
      <c r="E10" s="40">
        <v>6.1</v>
      </c>
      <c r="F10" s="40">
        <v>37</v>
      </c>
      <c r="G10" s="40">
        <v>296.39999999999998</v>
      </c>
      <c r="H10" s="39">
        <v>220</v>
      </c>
      <c r="I10" s="40">
        <v>24.8</v>
      </c>
      <c r="J10" s="40">
        <v>6.3</v>
      </c>
      <c r="K10" s="40">
        <v>41.1</v>
      </c>
      <c r="L10" s="40">
        <v>354.1</v>
      </c>
      <c r="M10" s="39">
        <v>250</v>
      </c>
      <c r="N10" s="40">
        <v>26.8</v>
      </c>
      <c r="O10" s="40">
        <v>8.4</v>
      </c>
      <c r="P10" s="40">
        <v>45.5</v>
      </c>
      <c r="Q10" s="40">
        <v>372.8</v>
      </c>
    </row>
    <row r="11" spans="1:17" ht="35.25" customHeight="1" x14ac:dyDescent="0.25">
      <c r="A11" s="2"/>
      <c r="B11" s="12" t="s">
        <v>32</v>
      </c>
      <c r="C11" s="49">
        <v>200</v>
      </c>
      <c r="D11" s="67">
        <v>7.7</v>
      </c>
      <c r="E11" s="67">
        <v>4.3</v>
      </c>
      <c r="F11" s="67">
        <v>12.9</v>
      </c>
      <c r="G11" s="67">
        <v>199.3</v>
      </c>
      <c r="H11" s="49">
        <v>200</v>
      </c>
      <c r="I11" s="68">
        <v>7.7</v>
      </c>
      <c r="J11" s="67">
        <v>4.3</v>
      </c>
      <c r="K11" s="67">
        <v>12.9</v>
      </c>
      <c r="L11" s="67">
        <v>199.3</v>
      </c>
      <c r="M11" s="49">
        <v>200</v>
      </c>
      <c r="N11" s="67">
        <v>7.7</v>
      </c>
      <c r="O11" s="67">
        <v>4.3</v>
      </c>
      <c r="P11" s="67">
        <v>12.9</v>
      </c>
      <c r="Q11" s="67">
        <v>199.3</v>
      </c>
    </row>
    <row r="12" spans="1:17" ht="15.75" x14ac:dyDescent="0.25">
      <c r="A12" s="2"/>
      <c r="B12" s="41" t="s">
        <v>4</v>
      </c>
      <c r="C12" s="14">
        <v>120</v>
      </c>
      <c r="D12" s="13">
        <v>0.3</v>
      </c>
      <c r="E12" s="13">
        <v>0.1</v>
      </c>
      <c r="F12" s="13">
        <v>13.2</v>
      </c>
      <c r="G12" s="13">
        <v>56</v>
      </c>
      <c r="H12" s="14">
        <v>120</v>
      </c>
      <c r="I12" s="13">
        <v>0.3</v>
      </c>
      <c r="J12" s="13">
        <v>0.1</v>
      </c>
      <c r="K12" s="13">
        <v>13.2</v>
      </c>
      <c r="L12" s="13">
        <v>56</v>
      </c>
      <c r="M12" s="14">
        <v>120</v>
      </c>
      <c r="N12" s="13">
        <v>0.3</v>
      </c>
      <c r="O12" s="13">
        <v>0.1</v>
      </c>
      <c r="P12" s="13">
        <v>13.2</v>
      </c>
      <c r="Q12" s="13">
        <v>56</v>
      </c>
    </row>
    <row r="13" spans="1:17" ht="30" x14ac:dyDescent="0.25">
      <c r="A13" s="2"/>
      <c r="B13" s="42" t="s">
        <v>15</v>
      </c>
      <c r="C13" s="15">
        <v>30</v>
      </c>
      <c r="D13" s="16">
        <v>2.2000000000000002</v>
      </c>
      <c r="E13" s="16">
        <v>0.3</v>
      </c>
      <c r="F13" s="16">
        <v>13.8</v>
      </c>
      <c r="G13" s="16">
        <v>67.5</v>
      </c>
      <c r="H13" s="15">
        <v>50</v>
      </c>
      <c r="I13" s="16">
        <v>3</v>
      </c>
      <c r="J13" s="16">
        <v>0.4</v>
      </c>
      <c r="K13" s="16">
        <v>18.3</v>
      </c>
      <c r="L13" s="16">
        <v>90</v>
      </c>
      <c r="M13" s="15">
        <v>50</v>
      </c>
      <c r="N13" s="16">
        <v>3</v>
      </c>
      <c r="O13" s="16">
        <v>0.4</v>
      </c>
      <c r="P13" s="16">
        <v>18.3</v>
      </c>
      <c r="Q13" s="16">
        <v>90</v>
      </c>
    </row>
    <row r="14" spans="1:17" ht="15.75" x14ac:dyDescent="0.25">
      <c r="A14" s="2"/>
      <c r="B14" s="42"/>
      <c r="C14" s="14">
        <f>SUM(C10:C13)</f>
        <v>550</v>
      </c>
      <c r="D14" s="14">
        <f t="shared" ref="D14:Q14" si="0">SUM(D10:D13)</f>
        <v>31.8</v>
      </c>
      <c r="E14" s="14">
        <f t="shared" si="0"/>
        <v>10.799999999999999</v>
      </c>
      <c r="F14" s="14">
        <f t="shared" si="0"/>
        <v>76.899999999999991</v>
      </c>
      <c r="G14" s="14">
        <f t="shared" si="0"/>
        <v>619.20000000000005</v>
      </c>
      <c r="H14" s="14">
        <f t="shared" si="0"/>
        <v>590</v>
      </c>
      <c r="I14" s="14">
        <f t="shared" si="0"/>
        <v>35.799999999999997</v>
      </c>
      <c r="J14" s="14">
        <f t="shared" si="0"/>
        <v>11.1</v>
      </c>
      <c r="K14" s="14">
        <f t="shared" si="0"/>
        <v>85.5</v>
      </c>
      <c r="L14" s="14">
        <f t="shared" si="0"/>
        <v>699.40000000000009</v>
      </c>
      <c r="M14" s="14">
        <f t="shared" si="0"/>
        <v>620</v>
      </c>
      <c r="N14" s="14">
        <f t="shared" si="0"/>
        <v>37.799999999999997</v>
      </c>
      <c r="O14" s="14">
        <f t="shared" si="0"/>
        <v>13.2</v>
      </c>
      <c r="P14" s="14">
        <f t="shared" si="0"/>
        <v>89.899999999999991</v>
      </c>
      <c r="Q14" s="14">
        <f t="shared" si="0"/>
        <v>718.1</v>
      </c>
    </row>
    <row r="15" spans="1:17" ht="15.75" x14ac:dyDescent="0.25">
      <c r="A15" s="2"/>
      <c r="B15" s="3"/>
      <c r="C15" s="17"/>
      <c r="D15" s="18">
        <f>D14*4/G14</f>
        <v>0.20542635658914726</v>
      </c>
      <c r="E15" s="18">
        <f>E14*9/G14</f>
        <v>0.15697674418604649</v>
      </c>
      <c r="F15" s="18">
        <f>F14*4/G14</f>
        <v>0.49677002583979318</v>
      </c>
      <c r="G15" s="18">
        <f>G14/2100</f>
        <v>0.29485714285714287</v>
      </c>
      <c r="H15" s="17"/>
      <c r="I15" s="18">
        <v>0.14000000000000001</v>
      </c>
      <c r="J15" s="18">
        <v>0.28000000000000003</v>
      </c>
      <c r="K15" s="18">
        <v>0.57999999999999996</v>
      </c>
      <c r="L15" s="18">
        <f>L14/2400</f>
        <v>0.29141666666666671</v>
      </c>
      <c r="M15" s="17"/>
      <c r="N15" s="18">
        <v>0.14000000000000001</v>
      </c>
      <c r="O15" s="18">
        <v>0.28999999999999998</v>
      </c>
      <c r="P15" s="18">
        <v>0.56999999999999995</v>
      </c>
      <c r="Q15" s="18">
        <f>Q14/2800</f>
        <v>0.2564642857142857</v>
      </c>
    </row>
    <row r="16" spans="1:17" x14ac:dyDescent="0.25">
      <c r="A16" s="2"/>
      <c r="B16" s="84" t="s">
        <v>16</v>
      </c>
      <c r="C16" s="84"/>
      <c r="D16" s="84"/>
      <c r="E16" s="84"/>
      <c r="F16" s="84"/>
      <c r="G16" s="84"/>
      <c r="H16" s="84"/>
      <c r="I16" s="84"/>
      <c r="J16" s="84"/>
      <c r="K16" s="84"/>
      <c r="L16" s="84"/>
      <c r="M16" s="84"/>
      <c r="N16" s="84"/>
      <c r="O16" s="84"/>
      <c r="P16" s="84"/>
      <c r="Q16" s="84"/>
    </row>
    <row r="17" spans="1:17" ht="32.25" customHeight="1" x14ac:dyDescent="0.25">
      <c r="A17" s="2"/>
      <c r="B17" s="3" t="s">
        <v>29</v>
      </c>
      <c r="C17" s="32">
        <v>60</v>
      </c>
      <c r="D17" s="33">
        <v>0.5</v>
      </c>
      <c r="E17" s="33">
        <v>3.1</v>
      </c>
      <c r="F17" s="33">
        <v>2.4</v>
      </c>
      <c r="G17" s="33">
        <v>39.299999999999997</v>
      </c>
      <c r="H17" s="32">
        <v>80</v>
      </c>
      <c r="I17" s="33">
        <v>0.7</v>
      </c>
      <c r="J17" s="33">
        <v>3.1</v>
      </c>
      <c r="K17" s="33">
        <v>3.2</v>
      </c>
      <c r="L17" s="33">
        <v>43.6</v>
      </c>
      <c r="M17" s="32">
        <v>100</v>
      </c>
      <c r="N17" s="33">
        <v>0.9</v>
      </c>
      <c r="O17" s="33">
        <v>5.0999999999999996</v>
      </c>
      <c r="P17" s="33">
        <v>4.2</v>
      </c>
      <c r="Q17" s="33">
        <v>66.3</v>
      </c>
    </row>
    <row r="18" spans="1:17" x14ac:dyDescent="0.25">
      <c r="A18" s="2"/>
      <c r="B18" s="3" t="s">
        <v>54</v>
      </c>
      <c r="C18" s="37">
        <v>70</v>
      </c>
      <c r="D18" s="36">
        <v>13.2</v>
      </c>
      <c r="E18" s="36">
        <v>4.5</v>
      </c>
      <c r="F18" s="36">
        <v>6.6</v>
      </c>
      <c r="G18" s="36">
        <v>184.5</v>
      </c>
      <c r="H18" s="37">
        <v>90</v>
      </c>
      <c r="I18" s="36">
        <v>16</v>
      </c>
      <c r="J18" s="36">
        <v>5.9</v>
      </c>
      <c r="K18" s="36">
        <v>11.9</v>
      </c>
      <c r="L18" s="36">
        <v>199.9</v>
      </c>
      <c r="M18" s="37">
        <v>100</v>
      </c>
      <c r="N18" s="36">
        <v>19.5</v>
      </c>
      <c r="O18" s="36">
        <v>6.4</v>
      </c>
      <c r="P18" s="36">
        <v>20.100000000000001</v>
      </c>
      <c r="Q18" s="36">
        <v>225.6</v>
      </c>
    </row>
    <row r="19" spans="1:17" ht="18.75" x14ac:dyDescent="0.3">
      <c r="A19" s="2"/>
      <c r="B19" s="3" t="s">
        <v>5</v>
      </c>
      <c r="C19" s="27">
        <v>20</v>
      </c>
      <c r="D19" s="26">
        <v>0.5</v>
      </c>
      <c r="E19" s="26">
        <v>3.7</v>
      </c>
      <c r="F19" s="26">
        <v>1.8</v>
      </c>
      <c r="G19" s="26">
        <v>42.1</v>
      </c>
      <c r="H19" s="27">
        <v>20</v>
      </c>
      <c r="I19" s="26">
        <v>0.5</v>
      </c>
      <c r="J19" s="26">
        <v>3.7</v>
      </c>
      <c r="K19" s="26">
        <v>1.8</v>
      </c>
      <c r="L19" s="26">
        <v>42.1</v>
      </c>
      <c r="M19" s="27">
        <v>20</v>
      </c>
      <c r="N19" s="26">
        <v>0.5</v>
      </c>
      <c r="O19" s="26">
        <v>3.7</v>
      </c>
      <c r="P19" s="26">
        <v>1.8</v>
      </c>
      <c r="Q19" s="26">
        <v>42.1</v>
      </c>
    </row>
    <row r="20" spans="1:17" ht="15.75" x14ac:dyDescent="0.25">
      <c r="A20" s="2"/>
      <c r="B20" s="3" t="s">
        <v>39</v>
      </c>
      <c r="C20" s="15">
        <v>130</v>
      </c>
      <c r="D20" s="16">
        <v>2.4</v>
      </c>
      <c r="E20" s="16">
        <v>4.7</v>
      </c>
      <c r="F20" s="16">
        <v>12.6</v>
      </c>
      <c r="G20" s="16">
        <v>161.80000000000001</v>
      </c>
      <c r="H20" s="15">
        <v>150</v>
      </c>
      <c r="I20" s="16">
        <v>2.7</v>
      </c>
      <c r="J20" s="16">
        <v>7.3</v>
      </c>
      <c r="K20" s="16">
        <v>14.5</v>
      </c>
      <c r="L20" s="16">
        <v>200.8</v>
      </c>
      <c r="M20" s="15">
        <v>180</v>
      </c>
      <c r="N20" s="16">
        <v>3.1</v>
      </c>
      <c r="O20" s="16">
        <v>6.5</v>
      </c>
      <c r="P20" s="16">
        <v>16.7</v>
      </c>
      <c r="Q20" s="16">
        <v>261.8</v>
      </c>
    </row>
    <row r="21" spans="1:17" ht="30" customHeight="1" x14ac:dyDescent="0.25">
      <c r="A21" s="2"/>
      <c r="B21" s="3" t="s">
        <v>19</v>
      </c>
      <c r="C21" s="56">
        <v>200</v>
      </c>
      <c r="D21" s="57">
        <v>0.3</v>
      </c>
      <c r="E21" s="57">
        <v>0.4</v>
      </c>
      <c r="F21" s="57">
        <v>15.6</v>
      </c>
      <c r="G21" s="57">
        <v>68.5</v>
      </c>
      <c r="H21" s="56">
        <v>200</v>
      </c>
      <c r="I21" s="57">
        <v>0.3</v>
      </c>
      <c r="J21" s="57">
        <v>0.4</v>
      </c>
      <c r="K21" s="57">
        <v>15.6</v>
      </c>
      <c r="L21" s="57">
        <v>68.5</v>
      </c>
      <c r="M21" s="56">
        <v>200</v>
      </c>
      <c r="N21" s="57">
        <v>0.3</v>
      </c>
      <c r="O21" s="57">
        <v>0.4</v>
      </c>
      <c r="P21" s="57">
        <v>15.6</v>
      </c>
      <c r="Q21" s="57">
        <v>68.5</v>
      </c>
    </row>
    <row r="22" spans="1:17" ht="30" x14ac:dyDescent="0.25">
      <c r="A22" s="2"/>
      <c r="B22" s="42" t="s">
        <v>15</v>
      </c>
      <c r="C22" s="15">
        <v>30</v>
      </c>
      <c r="D22" s="16">
        <v>2.2000000000000002</v>
      </c>
      <c r="E22" s="16">
        <v>0.3</v>
      </c>
      <c r="F22" s="16">
        <v>13.8</v>
      </c>
      <c r="G22" s="16">
        <v>67.5</v>
      </c>
      <c r="H22" s="15">
        <v>50</v>
      </c>
      <c r="I22" s="16">
        <v>3</v>
      </c>
      <c r="J22" s="16">
        <v>0.4</v>
      </c>
      <c r="K22" s="16">
        <v>18.3</v>
      </c>
      <c r="L22" s="16">
        <v>90</v>
      </c>
      <c r="M22" s="15">
        <v>50</v>
      </c>
      <c r="N22" s="16">
        <v>3</v>
      </c>
      <c r="O22" s="16">
        <v>0.4</v>
      </c>
      <c r="P22" s="16">
        <v>18.3</v>
      </c>
      <c r="Q22" s="16">
        <v>90</v>
      </c>
    </row>
    <row r="23" spans="1:17" ht="15.75" x14ac:dyDescent="0.25">
      <c r="A23" s="2"/>
      <c r="B23" s="42"/>
      <c r="C23" s="14">
        <f>SUM(C17:C22)</f>
        <v>510</v>
      </c>
      <c r="D23" s="14">
        <f t="shared" ref="D23:Q23" si="1">SUM(D17:D22)</f>
        <v>19.099999999999998</v>
      </c>
      <c r="E23" s="14">
        <f t="shared" si="1"/>
        <v>16.7</v>
      </c>
      <c r="F23" s="14">
        <f t="shared" si="1"/>
        <v>52.8</v>
      </c>
      <c r="G23" s="14">
        <f t="shared" si="1"/>
        <v>563.70000000000005</v>
      </c>
      <c r="H23" s="14">
        <f t="shared" si="1"/>
        <v>590</v>
      </c>
      <c r="I23" s="14">
        <f t="shared" si="1"/>
        <v>23.2</v>
      </c>
      <c r="J23" s="14">
        <f t="shared" si="1"/>
        <v>20.799999999999997</v>
      </c>
      <c r="K23" s="14">
        <f t="shared" si="1"/>
        <v>65.3</v>
      </c>
      <c r="L23" s="14">
        <f t="shared" si="1"/>
        <v>644.90000000000009</v>
      </c>
      <c r="M23" s="14">
        <f t="shared" si="1"/>
        <v>650</v>
      </c>
      <c r="N23" s="14">
        <f t="shared" si="1"/>
        <v>27.3</v>
      </c>
      <c r="O23" s="14">
        <f t="shared" si="1"/>
        <v>22.499999999999996</v>
      </c>
      <c r="P23" s="14">
        <f t="shared" si="1"/>
        <v>76.7</v>
      </c>
      <c r="Q23" s="14">
        <f t="shared" si="1"/>
        <v>754.3</v>
      </c>
    </row>
    <row r="24" spans="1:17" ht="15.75" x14ac:dyDescent="0.25">
      <c r="A24" s="2"/>
      <c r="B24" s="3"/>
      <c r="C24" s="17"/>
      <c r="D24" s="18">
        <f>D23*4/G23</f>
        <v>0.13553308497427707</v>
      </c>
      <c r="E24" s="18">
        <f>E23*9/G23</f>
        <v>0.26663118680149012</v>
      </c>
      <c r="F24" s="18">
        <f>F23*4/G23</f>
        <v>0.37466737626397012</v>
      </c>
      <c r="G24" s="82">
        <f>G23/2100</f>
        <v>0.26842857142857146</v>
      </c>
      <c r="H24" s="17"/>
      <c r="I24" s="18">
        <v>0.14000000000000001</v>
      </c>
      <c r="J24" s="18">
        <v>0.28000000000000003</v>
      </c>
      <c r="K24" s="18">
        <v>0.57999999999999996</v>
      </c>
      <c r="L24" s="18">
        <f>L23/2400</f>
        <v>0.26870833333333338</v>
      </c>
      <c r="M24" s="17"/>
      <c r="N24" s="18">
        <v>0.14000000000000001</v>
      </c>
      <c r="O24" s="18">
        <v>0.28999999999999998</v>
      </c>
      <c r="P24" s="18">
        <v>0.56999999999999995</v>
      </c>
      <c r="Q24" s="47">
        <f>Q23/2800</f>
        <v>0.2693928571428571</v>
      </c>
    </row>
    <row r="25" spans="1:17" x14ac:dyDescent="0.25">
      <c r="A25" s="2"/>
      <c r="B25" s="84" t="s">
        <v>20</v>
      </c>
      <c r="C25" s="84"/>
      <c r="D25" s="84"/>
      <c r="E25" s="84"/>
      <c r="F25" s="84"/>
      <c r="G25" s="84"/>
      <c r="H25" s="84"/>
      <c r="I25" s="84"/>
      <c r="J25" s="84"/>
      <c r="K25" s="84"/>
      <c r="L25" s="84"/>
      <c r="M25" s="84"/>
      <c r="N25" s="84"/>
      <c r="O25" s="84"/>
      <c r="P25" s="84"/>
      <c r="Q25" s="84"/>
    </row>
    <row r="26" spans="1:17" ht="27.75" customHeight="1" x14ac:dyDescent="0.25">
      <c r="A26" s="2"/>
      <c r="B26" s="3" t="s">
        <v>10</v>
      </c>
      <c r="C26" s="34">
        <v>70</v>
      </c>
      <c r="D26" s="24">
        <v>17.100000000000001</v>
      </c>
      <c r="E26" s="23">
        <v>2.2999999999999998</v>
      </c>
      <c r="F26" s="23">
        <v>1.2</v>
      </c>
      <c r="G26" s="23">
        <v>175.9</v>
      </c>
      <c r="H26" s="21">
        <v>90</v>
      </c>
      <c r="I26" s="23">
        <v>18.100000000000001</v>
      </c>
      <c r="J26" s="23">
        <v>2.6</v>
      </c>
      <c r="K26" s="24">
        <v>1.3</v>
      </c>
      <c r="L26" s="24">
        <v>201.9</v>
      </c>
      <c r="M26" s="21">
        <v>100</v>
      </c>
      <c r="N26" s="24">
        <v>18.2</v>
      </c>
      <c r="O26" s="24">
        <v>2.8</v>
      </c>
      <c r="P26" s="24">
        <v>2.2999999999999998</v>
      </c>
      <c r="Q26" s="48">
        <v>285.10000000000002</v>
      </c>
    </row>
    <row r="27" spans="1:17" ht="37.5" customHeight="1" x14ac:dyDescent="0.25">
      <c r="A27" s="2"/>
      <c r="B27" s="81" t="s">
        <v>57</v>
      </c>
      <c r="C27" s="49">
        <v>130</v>
      </c>
      <c r="D27" s="50">
        <v>5.68</v>
      </c>
      <c r="E27" s="50">
        <v>5.73</v>
      </c>
      <c r="F27" s="50">
        <v>28.71</v>
      </c>
      <c r="G27" s="50">
        <v>205.41</v>
      </c>
      <c r="H27" s="49">
        <v>150</v>
      </c>
      <c r="I27" s="50">
        <v>6.55</v>
      </c>
      <c r="J27" s="50">
        <v>5.97</v>
      </c>
      <c r="K27" s="50">
        <v>33.08</v>
      </c>
      <c r="L27" s="50">
        <v>231.03</v>
      </c>
      <c r="M27" s="49">
        <v>180</v>
      </c>
      <c r="N27" s="50">
        <v>7.77</v>
      </c>
      <c r="O27" s="50">
        <v>6.31</v>
      </c>
      <c r="P27" s="50">
        <v>39.32</v>
      </c>
      <c r="Q27" s="50">
        <v>267.63</v>
      </c>
    </row>
    <row r="28" spans="1:17" ht="15" customHeight="1" x14ac:dyDescent="0.3">
      <c r="A28" s="2"/>
      <c r="B28" s="3" t="s">
        <v>3</v>
      </c>
      <c r="C28" s="25">
        <v>200</v>
      </c>
      <c r="D28" s="26">
        <v>7.7</v>
      </c>
      <c r="E28" s="26">
        <v>4.3</v>
      </c>
      <c r="F28" s="26">
        <v>12.9</v>
      </c>
      <c r="G28" s="26">
        <v>185.9</v>
      </c>
      <c r="H28" s="25">
        <v>200</v>
      </c>
      <c r="I28" s="35">
        <v>7.7</v>
      </c>
      <c r="J28" s="26">
        <v>4.3</v>
      </c>
      <c r="K28" s="26">
        <v>12.9</v>
      </c>
      <c r="L28" s="26">
        <v>185.9</v>
      </c>
      <c r="M28" s="25">
        <v>200</v>
      </c>
      <c r="N28" s="26">
        <v>7.7</v>
      </c>
      <c r="O28" s="26">
        <v>4.3</v>
      </c>
      <c r="P28" s="26">
        <v>12.9</v>
      </c>
      <c r="Q28" s="26">
        <v>185.9</v>
      </c>
    </row>
    <row r="29" spans="1:17" ht="15" customHeight="1" x14ac:dyDescent="0.25">
      <c r="A29" s="2"/>
      <c r="B29" s="52" t="s">
        <v>4</v>
      </c>
      <c r="C29" s="14">
        <v>120</v>
      </c>
      <c r="D29" s="13">
        <v>0.3</v>
      </c>
      <c r="E29" s="13">
        <v>0.1</v>
      </c>
      <c r="F29" s="13">
        <v>13.2</v>
      </c>
      <c r="G29" s="13">
        <v>56</v>
      </c>
      <c r="H29" s="14">
        <v>120</v>
      </c>
      <c r="I29" s="13">
        <v>0.3</v>
      </c>
      <c r="J29" s="13">
        <v>0.1</v>
      </c>
      <c r="K29" s="13">
        <v>13.2</v>
      </c>
      <c r="L29" s="13">
        <v>56</v>
      </c>
      <c r="M29" s="14">
        <v>120</v>
      </c>
      <c r="N29" s="13">
        <v>0.3</v>
      </c>
      <c r="O29" s="13">
        <v>0.1</v>
      </c>
      <c r="P29" s="13">
        <v>13.2</v>
      </c>
      <c r="Q29" s="13">
        <v>56</v>
      </c>
    </row>
    <row r="30" spans="1:17" ht="30" x14ac:dyDescent="0.25">
      <c r="A30" s="2"/>
      <c r="B30" s="42" t="s">
        <v>15</v>
      </c>
      <c r="C30" s="15">
        <v>30</v>
      </c>
      <c r="D30" s="16">
        <v>2.2000000000000002</v>
      </c>
      <c r="E30" s="16">
        <v>0.3</v>
      </c>
      <c r="F30" s="16">
        <v>13.8</v>
      </c>
      <c r="G30" s="16">
        <v>67.5</v>
      </c>
      <c r="H30" s="15">
        <v>50</v>
      </c>
      <c r="I30" s="16">
        <v>3</v>
      </c>
      <c r="J30" s="16">
        <v>0.4</v>
      </c>
      <c r="K30" s="16">
        <v>18.3</v>
      </c>
      <c r="L30" s="16">
        <v>90</v>
      </c>
      <c r="M30" s="15">
        <v>50</v>
      </c>
      <c r="N30" s="16">
        <v>3</v>
      </c>
      <c r="O30" s="16">
        <v>0.4</v>
      </c>
      <c r="P30" s="16">
        <v>18.3</v>
      </c>
      <c r="Q30" s="16">
        <v>90</v>
      </c>
    </row>
    <row r="31" spans="1:17" ht="15.75" x14ac:dyDescent="0.25">
      <c r="A31" s="2"/>
      <c r="B31" s="42"/>
      <c r="C31" s="14">
        <f>SUM(C26:C30)</f>
        <v>550</v>
      </c>
      <c r="D31" s="14">
        <f t="shared" ref="D31:Q31" si="2">SUM(D26:D30)</f>
        <v>32.980000000000004</v>
      </c>
      <c r="E31" s="14">
        <f t="shared" si="2"/>
        <v>12.730000000000002</v>
      </c>
      <c r="F31" s="14">
        <f t="shared" si="2"/>
        <v>69.81</v>
      </c>
      <c r="G31" s="14">
        <f t="shared" si="2"/>
        <v>690.71</v>
      </c>
      <c r="H31" s="14">
        <f t="shared" si="2"/>
        <v>610</v>
      </c>
      <c r="I31" s="14">
        <f t="shared" si="2"/>
        <v>35.65</v>
      </c>
      <c r="J31" s="14">
        <f t="shared" si="2"/>
        <v>13.370000000000001</v>
      </c>
      <c r="K31" s="14">
        <f t="shared" si="2"/>
        <v>78.779999999999987</v>
      </c>
      <c r="L31" s="14">
        <f t="shared" si="2"/>
        <v>764.83</v>
      </c>
      <c r="M31" s="14">
        <f t="shared" si="2"/>
        <v>650</v>
      </c>
      <c r="N31" s="14">
        <f t="shared" si="2"/>
        <v>36.97</v>
      </c>
      <c r="O31" s="14">
        <f t="shared" si="2"/>
        <v>13.91</v>
      </c>
      <c r="P31" s="14">
        <f t="shared" si="2"/>
        <v>86.02</v>
      </c>
      <c r="Q31" s="14">
        <f t="shared" si="2"/>
        <v>884.63</v>
      </c>
    </row>
    <row r="32" spans="1:17" ht="15.75" x14ac:dyDescent="0.25">
      <c r="A32" s="2"/>
      <c r="B32" s="3"/>
      <c r="C32" s="17"/>
      <c r="D32" s="18">
        <f>D31*4/G31</f>
        <v>0.19099187792271721</v>
      </c>
      <c r="E32" s="18">
        <f>E31*9/G31</f>
        <v>0.1658727975561379</v>
      </c>
      <c r="F32" s="18">
        <f>F31*4/G31</f>
        <v>0.40427965426879586</v>
      </c>
      <c r="G32" s="18">
        <f>G31/2100</f>
        <v>0.32890952380952382</v>
      </c>
      <c r="H32" s="17"/>
      <c r="I32" s="18">
        <v>0.14000000000000001</v>
      </c>
      <c r="J32" s="18">
        <v>0.28000000000000003</v>
      </c>
      <c r="K32" s="18">
        <v>0.57999999999999996</v>
      </c>
      <c r="L32" s="18">
        <f>L31/2400</f>
        <v>0.31867916666666668</v>
      </c>
      <c r="M32" s="17"/>
      <c r="N32" s="18">
        <v>0.14000000000000001</v>
      </c>
      <c r="O32" s="18">
        <v>0.28999999999999998</v>
      </c>
      <c r="P32" s="18">
        <v>0.56999999999999995</v>
      </c>
      <c r="Q32" s="18">
        <f>Q31/2800</f>
        <v>0.3159392857142857</v>
      </c>
    </row>
    <row r="33" spans="1:17" ht="17.25" customHeight="1" x14ac:dyDescent="0.25">
      <c r="A33" s="2"/>
      <c r="B33" s="84" t="s">
        <v>22</v>
      </c>
      <c r="C33" s="84"/>
      <c r="D33" s="84"/>
      <c r="E33" s="84"/>
      <c r="F33" s="84"/>
      <c r="G33" s="84"/>
      <c r="H33" s="84"/>
      <c r="I33" s="84"/>
      <c r="J33" s="84"/>
      <c r="K33" s="84"/>
      <c r="L33" s="84"/>
      <c r="M33" s="84"/>
      <c r="N33" s="84"/>
      <c r="O33" s="84"/>
      <c r="P33" s="84"/>
      <c r="Q33" s="84"/>
    </row>
    <row r="34" spans="1:17" ht="21" customHeight="1" x14ac:dyDescent="0.3">
      <c r="A34" s="2"/>
      <c r="B34" s="3" t="s">
        <v>6</v>
      </c>
      <c r="C34" s="30">
        <v>70</v>
      </c>
      <c r="D34" s="31">
        <v>11.4</v>
      </c>
      <c r="E34" s="31">
        <v>1.3</v>
      </c>
      <c r="F34" s="31">
        <v>9.8000000000000007</v>
      </c>
      <c r="G34" s="31">
        <v>210.9</v>
      </c>
      <c r="H34" s="30">
        <v>90</v>
      </c>
      <c r="I34" s="31">
        <v>15.5</v>
      </c>
      <c r="J34" s="31">
        <v>1.3</v>
      </c>
      <c r="K34" s="31">
        <v>11.5</v>
      </c>
      <c r="L34" s="31">
        <v>240.2</v>
      </c>
      <c r="M34" s="30">
        <v>100</v>
      </c>
      <c r="N34" s="31">
        <v>17.100000000000001</v>
      </c>
      <c r="O34" s="31">
        <v>2</v>
      </c>
      <c r="P34" s="31">
        <v>15.1</v>
      </c>
      <c r="Q34" s="31">
        <v>299.39999999999998</v>
      </c>
    </row>
    <row r="35" spans="1:17" ht="31.5" customHeight="1" x14ac:dyDescent="0.25">
      <c r="A35" s="2"/>
      <c r="B35" s="11" t="s">
        <v>8</v>
      </c>
      <c r="C35" s="69">
        <v>130</v>
      </c>
      <c r="D35" s="33">
        <v>3</v>
      </c>
      <c r="E35" s="33">
        <v>2.8</v>
      </c>
      <c r="F35" s="33">
        <v>24.02</v>
      </c>
      <c r="G35" s="33">
        <v>236.12</v>
      </c>
      <c r="H35" s="69">
        <v>150</v>
      </c>
      <c r="I35" s="33">
        <v>3.7</v>
      </c>
      <c r="J35" s="33">
        <v>4.4000000000000004</v>
      </c>
      <c r="K35" s="33">
        <v>30</v>
      </c>
      <c r="L35" s="33">
        <v>269.5</v>
      </c>
      <c r="M35" s="69">
        <v>180</v>
      </c>
      <c r="N35" s="33">
        <v>4.4000000000000004</v>
      </c>
      <c r="O35" s="33">
        <v>5.9</v>
      </c>
      <c r="P35" s="33">
        <v>35.200000000000003</v>
      </c>
      <c r="Q35" s="33">
        <v>321.39999999999998</v>
      </c>
    </row>
    <row r="36" spans="1:17" ht="31.5" customHeight="1" x14ac:dyDescent="0.3">
      <c r="A36" s="2"/>
      <c r="B36" s="3" t="s">
        <v>5</v>
      </c>
      <c r="C36" s="27">
        <v>20</v>
      </c>
      <c r="D36" s="26">
        <v>0.5</v>
      </c>
      <c r="E36" s="26">
        <v>3.7</v>
      </c>
      <c r="F36" s="26">
        <v>1.8</v>
      </c>
      <c r="G36" s="26">
        <v>42.1</v>
      </c>
      <c r="H36" s="27">
        <v>20</v>
      </c>
      <c r="I36" s="26">
        <v>0.5</v>
      </c>
      <c r="J36" s="26">
        <v>3.7</v>
      </c>
      <c r="K36" s="26">
        <v>1.8</v>
      </c>
      <c r="L36" s="26">
        <v>42.1</v>
      </c>
      <c r="M36" s="27">
        <v>20</v>
      </c>
      <c r="N36" s="26">
        <v>0.5</v>
      </c>
      <c r="O36" s="26">
        <v>3.7</v>
      </c>
      <c r="P36" s="26">
        <v>1.8</v>
      </c>
      <c r="Q36" s="26">
        <v>42.1</v>
      </c>
    </row>
    <row r="37" spans="1:17" ht="15.75" customHeight="1" x14ac:dyDescent="0.25">
      <c r="A37" s="2"/>
      <c r="B37" s="3" t="s">
        <v>9</v>
      </c>
      <c r="C37" s="28">
        <v>200</v>
      </c>
      <c r="D37" s="29">
        <v>0.3</v>
      </c>
      <c r="E37" s="29">
        <v>0.1</v>
      </c>
      <c r="F37" s="29">
        <v>15.6</v>
      </c>
      <c r="G37" s="29">
        <v>68.5</v>
      </c>
      <c r="H37" s="28">
        <v>200</v>
      </c>
      <c r="I37" s="29">
        <v>0.3</v>
      </c>
      <c r="J37" s="29">
        <v>0.1</v>
      </c>
      <c r="K37" s="29">
        <v>15.6</v>
      </c>
      <c r="L37" s="29">
        <v>68.5</v>
      </c>
      <c r="M37" s="28">
        <v>200</v>
      </c>
      <c r="N37" s="29">
        <v>0.3</v>
      </c>
      <c r="O37" s="29">
        <v>0.1</v>
      </c>
      <c r="P37" s="29">
        <v>15.6</v>
      </c>
      <c r="Q37" s="29">
        <v>68.5</v>
      </c>
    </row>
    <row r="38" spans="1:17" ht="30" x14ac:dyDescent="0.25">
      <c r="A38" s="2"/>
      <c r="B38" s="42" t="s">
        <v>15</v>
      </c>
      <c r="C38" s="15">
        <v>30</v>
      </c>
      <c r="D38" s="16">
        <v>2.2000000000000002</v>
      </c>
      <c r="E38" s="16">
        <v>0.3</v>
      </c>
      <c r="F38" s="16">
        <v>13.8</v>
      </c>
      <c r="G38" s="16">
        <v>67.5</v>
      </c>
      <c r="H38" s="15">
        <v>50</v>
      </c>
      <c r="I38" s="16">
        <v>3</v>
      </c>
      <c r="J38" s="16">
        <v>0.4</v>
      </c>
      <c r="K38" s="16">
        <v>18.3</v>
      </c>
      <c r="L38" s="16">
        <v>90</v>
      </c>
      <c r="M38" s="15">
        <v>50</v>
      </c>
      <c r="N38" s="16">
        <v>3</v>
      </c>
      <c r="O38" s="16">
        <v>0.4</v>
      </c>
      <c r="P38" s="16">
        <v>18.3</v>
      </c>
      <c r="Q38" s="16">
        <v>90</v>
      </c>
    </row>
    <row r="39" spans="1:17" ht="15.75" x14ac:dyDescent="0.25">
      <c r="A39" s="2"/>
      <c r="B39" s="42"/>
      <c r="C39" s="14">
        <f>SUM(C34:C38)</f>
        <v>450</v>
      </c>
      <c r="D39" s="14">
        <f t="shared" ref="D39:Q39" si="3">SUM(D34:D38)</f>
        <v>17.400000000000002</v>
      </c>
      <c r="E39" s="14">
        <f t="shared" si="3"/>
        <v>8.1999999999999993</v>
      </c>
      <c r="F39" s="14">
        <f t="shared" si="3"/>
        <v>65.02</v>
      </c>
      <c r="G39" s="14">
        <f t="shared" si="3"/>
        <v>625.12</v>
      </c>
      <c r="H39" s="14">
        <f t="shared" si="3"/>
        <v>510</v>
      </c>
      <c r="I39" s="14">
        <f t="shared" si="3"/>
        <v>23</v>
      </c>
      <c r="J39" s="14">
        <f t="shared" si="3"/>
        <v>9.9</v>
      </c>
      <c r="K39" s="14">
        <f t="shared" si="3"/>
        <v>77.2</v>
      </c>
      <c r="L39" s="14">
        <f t="shared" si="3"/>
        <v>710.3</v>
      </c>
      <c r="M39" s="14">
        <f t="shared" si="3"/>
        <v>550</v>
      </c>
      <c r="N39" s="14">
        <f t="shared" si="3"/>
        <v>25.3</v>
      </c>
      <c r="O39" s="14">
        <f t="shared" si="3"/>
        <v>12.100000000000001</v>
      </c>
      <c r="P39" s="14">
        <f t="shared" si="3"/>
        <v>86</v>
      </c>
      <c r="Q39" s="14">
        <f t="shared" si="3"/>
        <v>821.4</v>
      </c>
    </row>
    <row r="40" spans="1:17" ht="15.75" x14ac:dyDescent="0.25">
      <c r="A40" s="2"/>
      <c r="B40" s="3"/>
      <c r="C40" s="17"/>
      <c r="D40" s="18">
        <f>D39*4/G39</f>
        <v>0.11133862298438701</v>
      </c>
      <c r="E40" s="18">
        <f>E39*9/G39</f>
        <v>0.11805733299206551</v>
      </c>
      <c r="F40" s="18">
        <f>F39*4/G39</f>
        <v>0.41604811876119779</v>
      </c>
      <c r="G40" s="18">
        <f>G39/2100</f>
        <v>0.29767619047619048</v>
      </c>
      <c r="H40" s="17"/>
      <c r="I40" s="18">
        <v>0.14000000000000001</v>
      </c>
      <c r="J40" s="18">
        <v>0.28000000000000003</v>
      </c>
      <c r="K40" s="18">
        <v>0.57999999999999996</v>
      </c>
      <c r="L40" s="18">
        <f>L39/2400</f>
        <v>0.29595833333333332</v>
      </c>
      <c r="M40" s="17"/>
      <c r="N40" s="18">
        <v>0.14000000000000001</v>
      </c>
      <c r="O40" s="18">
        <v>0.28999999999999998</v>
      </c>
      <c r="P40" s="18">
        <v>0.56999999999999995</v>
      </c>
      <c r="Q40" s="18">
        <f>Q39/2800</f>
        <v>0.29335714285714287</v>
      </c>
    </row>
    <row r="41" spans="1:17" x14ac:dyDescent="0.25">
      <c r="A41" s="2"/>
      <c r="B41" s="84" t="s">
        <v>25</v>
      </c>
      <c r="C41" s="84"/>
      <c r="D41" s="84"/>
      <c r="E41" s="84"/>
      <c r="F41" s="84"/>
      <c r="G41" s="84"/>
      <c r="H41" s="84"/>
      <c r="I41" s="84"/>
      <c r="J41" s="84"/>
      <c r="K41" s="84"/>
      <c r="L41" s="84"/>
      <c r="M41" s="84"/>
      <c r="N41" s="84"/>
      <c r="O41" s="84"/>
      <c r="P41" s="84"/>
      <c r="Q41" s="84"/>
    </row>
    <row r="42" spans="1:17" ht="15" customHeight="1" x14ac:dyDescent="0.3">
      <c r="A42" s="2"/>
      <c r="B42" s="3" t="s">
        <v>42</v>
      </c>
      <c r="C42" s="25">
        <v>60</v>
      </c>
      <c r="D42" s="71">
        <v>0.7</v>
      </c>
      <c r="E42" s="71">
        <v>4</v>
      </c>
      <c r="F42" s="71">
        <v>5.3</v>
      </c>
      <c r="G42" s="71">
        <v>61</v>
      </c>
      <c r="H42" s="25">
        <v>80</v>
      </c>
      <c r="I42" s="71">
        <v>1</v>
      </c>
      <c r="J42" s="71">
        <v>5</v>
      </c>
      <c r="K42" s="71">
        <v>7.3</v>
      </c>
      <c r="L42" s="71">
        <v>79.5</v>
      </c>
      <c r="M42" s="25">
        <v>100</v>
      </c>
      <c r="N42" s="71">
        <v>1.2</v>
      </c>
      <c r="O42" s="71">
        <v>5.0999999999999996</v>
      </c>
      <c r="P42" s="71">
        <v>9</v>
      </c>
      <c r="Q42" s="72">
        <v>87.6</v>
      </c>
    </row>
    <row r="43" spans="1:17" ht="15" customHeight="1" x14ac:dyDescent="0.25">
      <c r="A43" s="2"/>
      <c r="B43" s="3" t="s">
        <v>40</v>
      </c>
      <c r="C43" s="73">
        <v>200</v>
      </c>
      <c r="D43" s="74">
        <v>7</v>
      </c>
      <c r="E43" s="74">
        <v>7.2</v>
      </c>
      <c r="F43" s="74">
        <v>13.3</v>
      </c>
      <c r="G43" s="74">
        <v>144.5</v>
      </c>
      <c r="H43" s="73">
        <v>220</v>
      </c>
      <c r="I43" s="75">
        <v>7.5</v>
      </c>
      <c r="J43" s="74">
        <v>8.1999999999999993</v>
      </c>
      <c r="K43" s="74">
        <v>16.899999999999999</v>
      </c>
      <c r="L43" s="74">
        <v>168.2</v>
      </c>
      <c r="M43" s="73">
        <v>250</v>
      </c>
      <c r="N43" s="74">
        <v>9.1999999999999993</v>
      </c>
      <c r="O43" s="74">
        <v>10.199999999999999</v>
      </c>
      <c r="P43" s="74">
        <v>19.2</v>
      </c>
      <c r="Q43" s="75">
        <v>221.9</v>
      </c>
    </row>
    <row r="44" spans="1:17" ht="30" x14ac:dyDescent="0.25">
      <c r="A44" s="2"/>
      <c r="B44" s="11" t="s">
        <v>55</v>
      </c>
      <c r="C44" s="15">
        <v>50</v>
      </c>
      <c r="D44" s="16">
        <v>6</v>
      </c>
      <c r="E44" s="76">
        <v>10.6</v>
      </c>
      <c r="F44" s="16">
        <v>28.1</v>
      </c>
      <c r="G44" s="16">
        <v>224.7</v>
      </c>
      <c r="H44" s="15">
        <v>50</v>
      </c>
      <c r="I44" s="16">
        <v>6</v>
      </c>
      <c r="J44" s="76">
        <v>10.6</v>
      </c>
      <c r="K44" s="16">
        <v>28.1</v>
      </c>
      <c r="L44" s="16">
        <v>224.7</v>
      </c>
      <c r="M44" s="15">
        <v>50</v>
      </c>
      <c r="N44" s="16">
        <v>6</v>
      </c>
      <c r="O44" s="76">
        <v>10.6</v>
      </c>
      <c r="P44" s="16">
        <v>28.1</v>
      </c>
      <c r="Q44" s="16">
        <v>224.7</v>
      </c>
    </row>
    <row r="45" spans="1:17" ht="18.75" x14ac:dyDescent="0.25">
      <c r="A45" s="2"/>
      <c r="B45" s="3" t="s">
        <v>9</v>
      </c>
      <c r="C45" s="28">
        <v>200</v>
      </c>
      <c r="D45" s="29">
        <v>0.3</v>
      </c>
      <c r="E45" s="29">
        <v>0.1</v>
      </c>
      <c r="F45" s="29">
        <v>15.6</v>
      </c>
      <c r="G45" s="29">
        <v>68.5</v>
      </c>
      <c r="H45" s="28">
        <v>200</v>
      </c>
      <c r="I45" s="29">
        <v>0.3</v>
      </c>
      <c r="J45" s="29">
        <v>0.1</v>
      </c>
      <c r="K45" s="29">
        <v>15.6</v>
      </c>
      <c r="L45" s="29">
        <v>68.5</v>
      </c>
      <c r="M45" s="28">
        <v>200</v>
      </c>
      <c r="N45" s="29">
        <v>0.3</v>
      </c>
      <c r="O45" s="29">
        <v>0.1</v>
      </c>
      <c r="P45" s="29">
        <v>15.6</v>
      </c>
      <c r="Q45" s="29">
        <v>68.5</v>
      </c>
    </row>
    <row r="46" spans="1:17" ht="30" x14ac:dyDescent="0.25">
      <c r="A46" s="2"/>
      <c r="B46" s="42" t="s">
        <v>15</v>
      </c>
      <c r="C46" s="15">
        <v>30</v>
      </c>
      <c r="D46" s="16">
        <v>2.2000000000000002</v>
      </c>
      <c r="E46" s="16">
        <v>0.3</v>
      </c>
      <c r="F46" s="16">
        <v>13.8</v>
      </c>
      <c r="G46" s="16">
        <v>67.5</v>
      </c>
      <c r="H46" s="15">
        <v>50</v>
      </c>
      <c r="I46" s="16">
        <v>3</v>
      </c>
      <c r="J46" s="16">
        <v>0.4</v>
      </c>
      <c r="K46" s="16">
        <v>18.3</v>
      </c>
      <c r="L46" s="16">
        <v>90</v>
      </c>
      <c r="M46" s="15">
        <v>50</v>
      </c>
      <c r="N46" s="16">
        <v>3</v>
      </c>
      <c r="O46" s="16">
        <v>0.4</v>
      </c>
      <c r="P46" s="16">
        <v>18.3</v>
      </c>
      <c r="Q46" s="16">
        <v>90</v>
      </c>
    </row>
    <row r="47" spans="1:17" ht="15.75" x14ac:dyDescent="0.25">
      <c r="A47" s="2"/>
      <c r="B47" s="42"/>
      <c r="C47" s="14">
        <f>SUM(C42:C46)</f>
        <v>540</v>
      </c>
      <c r="D47" s="14">
        <f t="shared" ref="D47:Q47" si="4">SUM(D42:D46)</f>
        <v>16.2</v>
      </c>
      <c r="E47" s="14">
        <f t="shared" si="4"/>
        <v>22.2</v>
      </c>
      <c r="F47" s="14">
        <f t="shared" si="4"/>
        <v>76.100000000000009</v>
      </c>
      <c r="G47" s="14">
        <f t="shared" si="4"/>
        <v>566.20000000000005</v>
      </c>
      <c r="H47" s="14">
        <f t="shared" si="4"/>
        <v>600</v>
      </c>
      <c r="I47" s="14">
        <f t="shared" si="4"/>
        <v>17.8</v>
      </c>
      <c r="J47" s="14">
        <f t="shared" si="4"/>
        <v>24.299999999999997</v>
      </c>
      <c r="K47" s="14">
        <f t="shared" si="4"/>
        <v>86.199999999999989</v>
      </c>
      <c r="L47" s="14">
        <f t="shared" si="4"/>
        <v>630.9</v>
      </c>
      <c r="M47" s="14">
        <f t="shared" si="4"/>
        <v>650</v>
      </c>
      <c r="N47" s="14">
        <f t="shared" si="4"/>
        <v>19.7</v>
      </c>
      <c r="O47" s="14">
        <f t="shared" si="4"/>
        <v>26.4</v>
      </c>
      <c r="P47" s="14">
        <f t="shared" si="4"/>
        <v>90.199999999999989</v>
      </c>
      <c r="Q47" s="14">
        <f t="shared" si="4"/>
        <v>692.7</v>
      </c>
    </row>
    <row r="48" spans="1:17" ht="15.75" x14ac:dyDescent="0.25">
      <c r="A48" s="2"/>
      <c r="B48" s="3"/>
      <c r="C48" s="17"/>
      <c r="D48" s="18">
        <f>D47*4/G47</f>
        <v>0.11444719180501588</v>
      </c>
      <c r="E48" s="18">
        <f>E47*9/G47</f>
        <v>0.35287884139879894</v>
      </c>
      <c r="F48" s="18">
        <f>F47*4/G47</f>
        <v>0.53761921582479688</v>
      </c>
      <c r="G48" s="18">
        <f>G47/2100</f>
        <v>0.26961904761904765</v>
      </c>
      <c r="H48" s="17"/>
      <c r="I48" s="18">
        <v>0.14000000000000001</v>
      </c>
      <c r="J48" s="18">
        <v>0.28000000000000003</v>
      </c>
      <c r="K48" s="18">
        <v>0.57999999999999996</v>
      </c>
      <c r="L48" s="18">
        <f>L47/2400</f>
        <v>0.26287499999999997</v>
      </c>
      <c r="M48" s="17"/>
      <c r="N48" s="18">
        <v>0.14000000000000001</v>
      </c>
      <c r="O48" s="18">
        <v>0.28999999999999998</v>
      </c>
      <c r="P48" s="18">
        <v>0.56999999999999995</v>
      </c>
      <c r="Q48" s="47">
        <f>Q47/2800</f>
        <v>0.24739285714285716</v>
      </c>
    </row>
    <row r="49" spans="1:2" ht="15.75" x14ac:dyDescent="0.25">
      <c r="A49" s="2"/>
      <c r="B49" s="6"/>
    </row>
    <row r="50" spans="1:2" x14ac:dyDescent="0.25">
      <c r="A50" s="2"/>
    </row>
    <row r="51" spans="1:2" x14ac:dyDescent="0.25">
      <c r="A51" s="2"/>
    </row>
    <row r="52" spans="1:2" x14ac:dyDescent="0.25">
      <c r="A52" s="2"/>
    </row>
    <row r="53" spans="1:2" ht="15.75" x14ac:dyDescent="0.25">
      <c r="A53" s="2"/>
      <c r="B53" s="6"/>
    </row>
    <row r="54" spans="1:2" ht="15.75" x14ac:dyDescent="0.25">
      <c r="B54" s="9"/>
    </row>
    <row r="55" spans="1:2" ht="15.75" x14ac:dyDescent="0.25">
      <c r="B55" s="9"/>
    </row>
    <row r="56" spans="1:2" ht="15.75" x14ac:dyDescent="0.25">
      <c r="B56" s="9"/>
    </row>
    <row r="57" spans="1:2" x14ac:dyDescent="0.25">
      <c r="B57" s="10"/>
    </row>
  </sheetData>
  <mergeCells count="10">
    <mergeCell ref="B16:Q16"/>
    <mergeCell ref="B25:Q25"/>
    <mergeCell ref="B33:Q33"/>
    <mergeCell ref="B41:Q41"/>
    <mergeCell ref="B6:B7"/>
    <mergeCell ref="C6:G6"/>
    <mergeCell ref="H6:L6"/>
    <mergeCell ref="M6:Q6"/>
    <mergeCell ref="B8:Q8"/>
    <mergeCell ref="B9:Q9"/>
  </mergeCells>
  <pageMargins left="0.7" right="0.7" top="0.75" bottom="0.75" header="0.3" footer="0.3"/>
  <pageSetup paperSize="9" scale="3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8</vt:i4>
      </vt:variant>
    </vt:vector>
  </HeadingPairs>
  <TitlesOfParts>
    <vt:vector size="16" baseType="lpstr">
      <vt:lpstr>зима-весна 1</vt:lpstr>
      <vt:lpstr>зима-весна  2 </vt:lpstr>
      <vt:lpstr>зима-весна 3</vt:lpstr>
      <vt:lpstr>зима-весна 4</vt:lpstr>
      <vt:lpstr>лето -осень 1 </vt:lpstr>
      <vt:lpstr>лето-осень 2</vt:lpstr>
      <vt:lpstr>лето-осень 3</vt:lpstr>
      <vt:lpstr>лето-осень 4 </vt:lpstr>
      <vt:lpstr>'зима-весна  2 '!Область_печати</vt:lpstr>
      <vt:lpstr>'зима-весна 1'!Область_печати</vt:lpstr>
      <vt:lpstr>'зима-весна 3'!Область_печати</vt:lpstr>
      <vt:lpstr>'зима-весна 4'!Область_печати</vt:lpstr>
      <vt:lpstr>'лето -осень 1 '!Область_печати</vt:lpstr>
      <vt:lpstr>'лето-осень 2'!Область_печати</vt:lpstr>
      <vt:lpstr>'лето-осень 3'!Область_печати</vt:lpstr>
      <vt:lpstr>'лето-осень 4 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2015-06-05T18:19:34Z</dcterms:created>
  <dcterms:modified xsi:type="dcterms:W3CDTF">2025-12-30T12:31:37Z</dcterms:modified>
</cp:coreProperties>
</file>